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20 Files\Website docs\20-21 Salary Schedules\"/>
    </mc:Choice>
  </mc:AlternateContent>
  <bookViews>
    <workbookView xWindow="0" yWindow="0" windowWidth="28800" windowHeight="12330" tabRatio="808"/>
  </bookViews>
  <sheets>
    <sheet name="Teacher" sheetId="66" r:id="rId1"/>
  </sheets>
  <definedNames>
    <definedName name="_xlnm.Print_Area" localSheetId="0">Teacher!$A$1:$AB$78</definedName>
  </definedNames>
  <calcPr calcId="162913" concurrentCalc="0"/>
</workbook>
</file>

<file path=xl/calcChain.xml><?xml version="1.0" encoding="utf-8"?>
<calcChain xmlns="http://schemas.openxmlformats.org/spreadsheetml/2006/main">
  <c r="R55" i="66" l="1"/>
  <c r="AB55" i="66"/>
  <c r="AA55" i="66"/>
  <c r="Z55" i="66"/>
  <c r="Y55" i="66"/>
  <c r="X55" i="66"/>
  <c r="W55" i="66"/>
  <c r="V55" i="66"/>
  <c r="U55" i="66"/>
  <c r="T55" i="66"/>
  <c r="S55" i="66"/>
  <c r="H55" i="66"/>
  <c r="P55" i="66"/>
  <c r="O55" i="66"/>
  <c r="N55" i="66"/>
  <c r="M55" i="66"/>
  <c r="L55" i="66"/>
  <c r="K55" i="66"/>
  <c r="J55" i="66"/>
  <c r="D55" i="66"/>
  <c r="R54" i="66"/>
  <c r="AB54" i="66"/>
  <c r="AA54" i="66"/>
  <c r="Z54" i="66"/>
  <c r="Y54" i="66"/>
  <c r="X54" i="66"/>
  <c r="W54" i="66"/>
  <c r="V54" i="66"/>
  <c r="U54" i="66"/>
  <c r="T54" i="66"/>
  <c r="S54" i="66"/>
  <c r="H54" i="66"/>
  <c r="P54" i="66"/>
  <c r="O54" i="66"/>
  <c r="N54" i="66"/>
  <c r="M54" i="66"/>
  <c r="L54" i="66"/>
  <c r="K54" i="66"/>
  <c r="J54" i="66"/>
  <c r="R53" i="66"/>
  <c r="AB53" i="66"/>
  <c r="AA53" i="66"/>
  <c r="Z53" i="66"/>
  <c r="Y53" i="66"/>
  <c r="X53" i="66"/>
  <c r="W53" i="66"/>
  <c r="V53" i="66"/>
  <c r="U53" i="66"/>
  <c r="T53" i="66"/>
  <c r="S53" i="66"/>
  <c r="H53" i="66"/>
  <c r="P53" i="66"/>
  <c r="O53" i="66"/>
  <c r="N53" i="66"/>
  <c r="M53" i="66"/>
  <c r="L53" i="66"/>
  <c r="K53" i="66"/>
  <c r="J53" i="66"/>
  <c r="R52" i="66"/>
  <c r="AB52" i="66"/>
  <c r="AA52" i="66"/>
  <c r="Z52" i="66"/>
  <c r="Y52" i="66"/>
  <c r="X52" i="66"/>
  <c r="W52" i="66"/>
  <c r="V52" i="66"/>
  <c r="U52" i="66"/>
  <c r="T52" i="66"/>
  <c r="S52" i="66"/>
  <c r="H52" i="66"/>
  <c r="P52" i="66"/>
  <c r="O52" i="66"/>
  <c r="N52" i="66"/>
  <c r="M52" i="66"/>
  <c r="L52" i="66"/>
  <c r="K52" i="66"/>
  <c r="J52" i="66"/>
  <c r="R51" i="66"/>
  <c r="AB51" i="66"/>
  <c r="AA51" i="66"/>
  <c r="Z51" i="66"/>
  <c r="Y51" i="66"/>
  <c r="X51" i="66"/>
  <c r="W51" i="66"/>
  <c r="V51" i="66"/>
  <c r="U51" i="66"/>
  <c r="T51" i="66"/>
  <c r="S51" i="66"/>
  <c r="H51" i="66"/>
  <c r="P51" i="66"/>
  <c r="O51" i="66"/>
  <c r="N51" i="66"/>
  <c r="M51" i="66"/>
  <c r="L51" i="66"/>
  <c r="K51" i="66"/>
  <c r="J51" i="66"/>
  <c r="R50" i="66"/>
  <c r="AB50" i="66"/>
  <c r="AA50" i="66"/>
  <c r="Z50" i="66"/>
  <c r="Y50" i="66"/>
  <c r="X50" i="66"/>
  <c r="W50" i="66"/>
  <c r="V50" i="66"/>
  <c r="U50" i="66"/>
  <c r="T50" i="66"/>
  <c r="S50" i="66"/>
  <c r="H50" i="66"/>
  <c r="P50" i="66"/>
  <c r="O50" i="66"/>
  <c r="N50" i="66"/>
  <c r="M50" i="66"/>
  <c r="L50" i="66"/>
  <c r="K50" i="66"/>
  <c r="J50" i="66"/>
  <c r="R49" i="66"/>
  <c r="AB49" i="66"/>
  <c r="AA49" i="66"/>
  <c r="Z49" i="66"/>
  <c r="Y49" i="66"/>
  <c r="X49" i="66"/>
  <c r="W49" i="66"/>
  <c r="V49" i="66"/>
  <c r="U49" i="66"/>
  <c r="T49" i="66"/>
  <c r="S49" i="66"/>
  <c r="H49" i="66"/>
  <c r="P49" i="66"/>
  <c r="O49" i="66"/>
  <c r="N49" i="66"/>
  <c r="M49" i="66"/>
  <c r="L49" i="66"/>
  <c r="K49" i="66"/>
  <c r="J49" i="66"/>
  <c r="R48" i="66"/>
  <c r="AB48" i="66"/>
  <c r="AA48" i="66"/>
  <c r="Z48" i="66"/>
  <c r="Y48" i="66"/>
  <c r="X48" i="66"/>
  <c r="W48" i="66"/>
  <c r="V48" i="66"/>
  <c r="U48" i="66"/>
  <c r="T48" i="66"/>
  <c r="S48" i="66"/>
  <c r="H48" i="66"/>
  <c r="P48" i="66"/>
  <c r="O48" i="66"/>
  <c r="N48" i="66"/>
  <c r="M48" i="66"/>
  <c r="L48" i="66"/>
  <c r="K48" i="66"/>
  <c r="J48" i="66"/>
  <c r="R47" i="66"/>
  <c r="AB47" i="66"/>
  <c r="AA47" i="66"/>
  <c r="Z47" i="66"/>
  <c r="Y47" i="66"/>
  <c r="X47" i="66"/>
  <c r="W47" i="66"/>
  <c r="V47" i="66"/>
  <c r="U47" i="66"/>
  <c r="T47" i="66"/>
  <c r="S47" i="66"/>
  <c r="H47" i="66"/>
  <c r="P47" i="66"/>
  <c r="O47" i="66"/>
  <c r="N47" i="66"/>
  <c r="M47" i="66"/>
  <c r="L47" i="66"/>
  <c r="K47" i="66"/>
  <c r="J47" i="66"/>
  <c r="R46" i="66"/>
  <c r="AB46" i="66"/>
  <c r="AA46" i="66"/>
  <c r="Z46" i="66"/>
  <c r="Y46" i="66"/>
  <c r="X46" i="66"/>
  <c r="W46" i="66"/>
  <c r="V46" i="66"/>
  <c r="U46" i="66"/>
  <c r="T46" i="66"/>
  <c r="S46" i="66"/>
  <c r="H46" i="66"/>
  <c r="P46" i="66"/>
  <c r="O46" i="66"/>
  <c r="N46" i="66"/>
  <c r="M46" i="66"/>
  <c r="L46" i="66"/>
  <c r="K46" i="66"/>
  <c r="J46" i="66"/>
  <c r="R45" i="66"/>
  <c r="AB45" i="66"/>
  <c r="AA45" i="66"/>
  <c r="Z45" i="66"/>
  <c r="Y45" i="66"/>
  <c r="X45" i="66"/>
  <c r="W45" i="66"/>
  <c r="V45" i="66"/>
  <c r="U45" i="66"/>
  <c r="T45" i="66"/>
  <c r="S45" i="66"/>
  <c r="H45" i="66"/>
  <c r="P45" i="66"/>
  <c r="O45" i="66"/>
  <c r="N45" i="66"/>
  <c r="M45" i="66"/>
  <c r="L45" i="66"/>
  <c r="K45" i="66"/>
  <c r="J45" i="66"/>
  <c r="R44" i="66"/>
  <c r="AB44" i="66"/>
  <c r="AA44" i="66"/>
  <c r="Z44" i="66"/>
  <c r="Y44" i="66"/>
  <c r="X44" i="66"/>
  <c r="W44" i="66"/>
  <c r="V44" i="66"/>
  <c r="U44" i="66"/>
  <c r="T44" i="66"/>
  <c r="S44" i="66"/>
  <c r="H44" i="66"/>
  <c r="P44" i="66"/>
  <c r="O44" i="66"/>
  <c r="N44" i="66"/>
  <c r="M44" i="66"/>
  <c r="L44" i="66"/>
  <c r="K44" i="66"/>
  <c r="J44" i="66"/>
  <c r="R43" i="66"/>
  <c r="AB43" i="66"/>
  <c r="AA43" i="66"/>
  <c r="Z43" i="66"/>
  <c r="Y43" i="66"/>
  <c r="X43" i="66"/>
  <c r="W43" i="66"/>
  <c r="V43" i="66"/>
  <c r="U43" i="66"/>
  <c r="T43" i="66"/>
  <c r="S43" i="66"/>
  <c r="H43" i="66"/>
  <c r="P43" i="66"/>
  <c r="O43" i="66"/>
  <c r="N43" i="66"/>
  <c r="M43" i="66"/>
  <c r="L43" i="66"/>
  <c r="K43" i="66"/>
  <c r="J43" i="66"/>
  <c r="R42" i="66"/>
  <c r="AB42" i="66"/>
  <c r="AA42" i="66"/>
  <c r="Z42" i="66"/>
  <c r="Y42" i="66"/>
  <c r="X42" i="66"/>
  <c r="W42" i="66"/>
  <c r="V42" i="66"/>
  <c r="U42" i="66"/>
  <c r="T42" i="66"/>
  <c r="S42" i="66"/>
  <c r="H42" i="66"/>
  <c r="P42" i="66"/>
  <c r="O42" i="66"/>
  <c r="N42" i="66"/>
  <c r="M42" i="66"/>
  <c r="L42" i="66"/>
  <c r="K42" i="66"/>
  <c r="J42" i="66"/>
  <c r="R41" i="66"/>
  <c r="AB41" i="66"/>
  <c r="AA41" i="66"/>
  <c r="Z41" i="66"/>
  <c r="Y41" i="66"/>
  <c r="X41" i="66"/>
  <c r="W41" i="66"/>
  <c r="V41" i="66"/>
  <c r="U41" i="66"/>
  <c r="T41" i="66"/>
  <c r="S41" i="66"/>
  <c r="H41" i="66"/>
  <c r="P41" i="66"/>
  <c r="O41" i="66"/>
  <c r="N41" i="66"/>
  <c r="M41" i="66"/>
  <c r="L41" i="66"/>
  <c r="K41" i="66"/>
  <c r="J41" i="66"/>
  <c r="R40" i="66"/>
  <c r="AB40" i="66"/>
  <c r="AA40" i="66"/>
  <c r="Z40" i="66"/>
  <c r="Y40" i="66"/>
  <c r="X40" i="66"/>
  <c r="W40" i="66"/>
  <c r="V40" i="66"/>
  <c r="U40" i="66"/>
  <c r="T40" i="66"/>
  <c r="S40" i="66"/>
  <c r="H40" i="66"/>
  <c r="P40" i="66"/>
  <c r="O40" i="66"/>
  <c r="N40" i="66"/>
  <c r="M40" i="66"/>
  <c r="L40" i="66"/>
  <c r="K40" i="66"/>
  <c r="J40" i="66"/>
  <c r="D40" i="66"/>
  <c r="R39" i="66"/>
  <c r="AB39" i="66"/>
  <c r="AA39" i="66"/>
  <c r="Z39" i="66"/>
  <c r="Y39" i="66"/>
  <c r="X39" i="66"/>
  <c r="W39" i="66"/>
  <c r="V39" i="66"/>
  <c r="U39" i="66"/>
  <c r="T39" i="66"/>
  <c r="S39" i="66"/>
  <c r="H39" i="66"/>
  <c r="P39" i="66"/>
  <c r="O39" i="66"/>
  <c r="N39" i="66"/>
  <c r="M39" i="66"/>
  <c r="L39" i="66"/>
  <c r="K39" i="66"/>
  <c r="J39" i="66"/>
  <c r="D39" i="66"/>
  <c r="R38" i="66"/>
  <c r="AB38" i="66"/>
  <c r="AA38" i="66"/>
  <c r="Z38" i="66"/>
  <c r="Y38" i="66"/>
  <c r="X38" i="66"/>
  <c r="W38" i="66"/>
  <c r="V38" i="66"/>
  <c r="U38" i="66"/>
  <c r="T38" i="66"/>
  <c r="S38" i="66"/>
  <c r="H38" i="66"/>
  <c r="P38" i="66"/>
  <c r="O38" i="66"/>
  <c r="N38" i="66"/>
  <c r="M38" i="66"/>
  <c r="L38" i="66"/>
  <c r="K38" i="66"/>
  <c r="J38" i="66"/>
  <c r="D38" i="66"/>
  <c r="R37" i="66"/>
  <c r="AB37" i="66"/>
  <c r="AA37" i="66"/>
  <c r="Z37" i="66"/>
  <c r="Y37" i="66"/>
  <c r="X37" i="66"/>
  <c r="W37" i="66"/>
  <c r="V37" i="66"/>
  <c r="U37" i="66"/>
  <c r="T37" i="66"/>
  <c r="S37" i="66"/>
  <c r="H37" i="66"/>
  <c r="P37" i="66"/>
  <c r="O37" i="66"/>
  <c r="N37" i="66"/>
  <c r="M37" i="66"/>
  <c r="L37" i="66"/>
  <c r="K37" i="66"/>
  <c r="J37" i="66"/>
  <c r="D37" i="66"/>
  <c r="AB36" i="66"/>
  <c r="AA36" i="66"/>
  <c r="Z36" i="66"/>
  <c r="Y36" i="66"/>
  <c r="X36" i="66"/>
  <c r="W36" i="66"/>
  <c r="V36" i="66"/>
  <c r="U36" i="66"/>
  <c r="T36" i="66"/>
  <c r="S36" i="66"/>
  <c r="D36" i="66"/>
  <c r="AB35" i="66"/>
  <c r="AA35" i="66"/>
  <c r="Z35" i="66"/>
  <c r="Y35" i="66"/>
  <c r="X35" i="66"/>
  <c r="W35" i="66"/>
  <c r="V35" i="66"/>
  <c r="U35" i="66"/>
  <c r="T35" i="66"/>
  <c r="S35" i="66"/>
  <c r="D35" i="66"/>
  <c r="AB34" i="66"/>
  <c r="AA34" i="66"/>
  <c r="Z34" i="66"/>
  <c r="Y34" i="66"/>
  <c r="X34" i="66"/>
  <c r="W34" i="66"/>
  <c r="V34" i="66"/>
  <c r="U34" i="66"/>
  <c r="T34" i="66"/>
  <c r="S34" i="66"/>
  <c r="D34" i="66"/>
  <c r="AB33" i="66"/>
  <c r="AA33" i="66"/>
  <c r="Z33" i="66"/>
  <c r="Y33" i="66"/>
  <c r="X33" i="66"/>
  <c r="W33" i="66"/>
  <c r="V33" i="66"/>
  <c r="U33" i="66"/>
  <c r="T33" i="66"/>
  <c r="S33" i="66"/>
  <c r="D33" i="66"/>
  <c r="AB32" i="66"/>
  <c r="AA32" i="66"/>
  <c r="Z32" i="66"/>
  <c r="Y32" i="66"/>
  <c r="X32" i="66"/>
  <c r="W32" i="66"/>
  <c r="V32" i="66"/>
  <c r="U32" i="66"/>
  <c r="T32" i="66"/>
  <c r="S32" i="66"/>
  <c r="D32" i="66"/>
  <c r="AB31" i="66"/>
  <c r="AA31" i="66"/>
  <c r="Z31" i="66"/>
  <c r="Y31" i="66"/>
  <c r="X31" i="66"/>
  <c r="W31" i="66"/>
  <c r="V31" i="66"/>
  <c r="U31" i="66"/>
  <c r="T31" i="66"/>
  <c r="S31" i="66"/>
  <c r="D31" i="66"/>
  <c r="AB30" i="66"/>
  <c r="AA30" i="66"/>
  <c r="Z30" i="66"/>
  <c r="Y30" i="66"/>
  <c r="X30" i="66"/>
  <c r="W30" i="66"/>
  <c r="V30" i="66"/>
  <c r="U30" i="66"/>
  <c r="T30" i="66"/>
  <c r="S30" i="66"/>
  <c r="D30" i="66"/>
  <c r="AB29" i="66"/>
  <c r="AA29" i="66"/>
  <c r="Z29" i="66"/>
  <c r="Y29" i="66"/>
  <c r="X29" i="66"/>
  <c r="W29" i="66"/>
  <c r="V29" i="66"/>
  <c r="U29" i="66"/>
  <c r="T29" i="66"/>
  <c r="S29" i="66"/>
  <c r="D29" i="66"/>
  <c r="AB28" i="66"/>
  <c r="AA28" i="66"/>
  <c r="Z28" i="66"/>
  <c r="Y28" i="66"/>
  <c r="X28" i="66"/>
  <c r="W28" i="66"/>
  <c r="V28" i="66"/>
  <c r="U28" i="66"/>
  <c r="T28" i="66"/>
  <c r="S28" i="66"/>
  <c r="D28" i="66"/>
  <c r="AB27" i="66"/>
  <c r="AA27" i="66"/>
  <c r="Z27" i="66"/>
  <c r="Y27" i="66"/>
  <c r="X27" i="66"/>
  <c r="W27" i="66"/>
  <c r="V27" i="66"/>
  <c r="U27" i="66"/>
  <c r="T27" i="66"/>
  <c r="S27" i="66"/>
  <c r="D27" i="66"/>
  <c r="AB26" i="66"/>
  <c r="AA26" i="66"/>
  <c r="Z26" i="66"/>
  <c r="Y26" i="66"/>
  <c r="X26" i="66"/>
  <c r="W26" i="66"/>
  <c r="V26" i="66"/>
  <c r="U26" i="66"/>
  <c r="T26" i="66"/>
  <c r="S26" i="66"/>
  <c r="D26" i="66"/>
  <c r="AB25" i="66"/>
  <c r="AA25" i="66"/>
  <c r="Z25" i="66"/>
  <c r="Y25" i="66"/>
  <c r="X25" i="66"/>
  <c r="W25" i="66"/>
  <c r="V25" i="66"/>
  <c r="U25" i="66"/>
  <c r="T25" i="66"/>
  <c r="S25" i="66"/>
  <c r="D25" i="66"/>
  <c r="AB24" i="66"/>
  <c r="AA24" i="66"/>
  <c r="Z24" i="66"/>
  <c r="Y24" i="66"/>
  <c r="X24" i="66"/>
  <c r="W24" i="66"/>
  <c r="V24" i="66"/>
  <c r="U24" i="66"/>
  <c r="T24" i="66"/>
  <c r="S24" i="66"/>
  <c r="D24" i="66"/>
  <c r="AB23" i="66"/>
  <c r="AA23" i="66"/>
  <c r="Z23" i="66"/>
  <c r="Y23" i="66"/>
  <c r="X23" i="66"/>
  <c r="W23" i="66"/>
  <c r="V23" i="66"/>
  <c r="U23" i="66"/>
  <c r="T23" i="66"/>
  <c r="S23" i="66"/>
  <c r="D23" i="66"/>
  <c r="AB22" i="66"/>
  <c r="AA22" i="66"/>
  <c r="Z22" i="66"/>
  <c r="Y22" i="66"/>
  <c r="X22" i="66"/>
  <c r="W22" i="66"/>
  <c r="V22" i="66"/>
  <c r="U22" i="66"/>
  <c r="T22" i="66"/>
  <c r="S22" i="66"/>
  <c r="D22" i="66"/>
  <c r="AB21" i="66"/>
  <c r="AA21" i="66"/>
  <c r="Z21" i="66"/>
  <c r="Y21" i="66"/>
  <c r="X21" i="66"/>
  <c r="W21" i="66"/>
  <c r="V21" i="66"/>
  <c r="U21" i="66"/>
  <c r="T21" i="66"/>
  <c r="S21" i="66"/>
  <c r="D21" i="66"/>
  <c r="AB20" i="66"/>
  <c r="AA20" i="66"/>
  <c r="Z20" i="66"/>
  <c r="Y20" i="66"/>
  <c r="X20" i="66"/>
  <c r="W20" i="66"/>
  <c r="V20" i="66"/>
  <c r="U20" i="66"/>
  <c r="T20" i="66"/>
  <c r="S20" i="66"/>
  <c r="D20" i="66"/>
  <c r="AB19" i="66"/>
  <c r="AA19" i="66"/>
  <c r="Z19" i="66"/>
  <c r="Y19" i="66"/>
  <c r="X19" i="66"/>
  <c r="W19" i="66"/>
  <c r="V19" i="66"/>
  <c r="U19" i="66"/>
  <c r="T19" i="66"/>
  <c r="S19" i="66"/>
  <c r="D19" i="66"/>
  <c r="AB18" i="66"/>
  <c r="AA18" i="66"/>
  <c r="Z18" i="66"/>
  <c r="Y18" i="66"/>
  <c r="X18" i="66"/>
  <c r="W18" i="66"/>
  <c r="V18" i="66"/>
  <c r="U18" i="66"/>
  <c r="T18" i="66"/>
  <c r="S18" i="66"/>
  <c r="D18" i="66"/>
  <c r="AB17" i="66"/>
  <c r="AA17" i="66"/>
  <c r="Z17" i="66"/>
  <c r="Y17" i="66"/>
  <c r="X17" i="66"/>
  <c r="W17" i="66"/>
  <c r="V17" i="66"/>
  <c r="U17" i="66"/>
  <c r="T17" i="66"/>
  <c r="S17" i="66"/>
  <c r="D17" i="66"/>
  <c r="AB16" i="66"/>
  <c r="AA16" i="66"/>
  <c r="Z16" i="66"/>
  <c r="Y16" i="66"/>
  <c r="X16" i="66"/>
  <c r="W16" i="66"/>
  <c r="V16" i="66"/>
  <c r="U16" i="66"/>
  <c r="T16" i="66"/>
  <c r="S16" i="66"/>
  <c r="D16" i="66"/>
  <c r="AB15" i="66"/>
  <c r="AA15" i="66"/>
  <c r="Z15" i="66"/>
  <c r="Y15" i="66"/>
  <c r="X15" i="66"/>
  <c r="W15" i="66"/>
  <c r="V15" i="66"/>
  <c r="U15" i="66"/>
  <c r="T15" i="66"/>
  <c r="S15" i="66"/>
  <c r="D15" i="66"/>
  <c r="AB14" i="66"/>
  <c r="AA14" i="66"/>
  <c r="Z14" i="66"/>
  <c r="Y14" i="66"/>
  <c r="X14" i="66"/>
  <c r="W14" i="66"/>
  <c r="V14" i="66"/>
  <c r="U14" i="66"/>
  <c r="T14" i="66"/>
  <c r="S14" i="66"/>
  <c r="D14" i="66"/>
  <c r="AB13" i="66"/>
  <c r="AA13" i="66"/>
  <c r="Z13" i="66"/>
  <c r="Y13" i="66"/>
  <c r="X13" i="66"/>
  <c r="W13" i="66"/>
  <c r="V13" i="66"/>
  <c r="U13" i="66"/>
  <c r="T13" i="66"/>
  <c r="S13" i="66"/>
  <c r="D13" i="66"/>
  <c r="AB12" i="66"/>
  <c r="AA12" i="66"/>
  <c r="Z12" i="66"/>
  <c r="Y12" i="66"/>
  <c r="X12" i="66"/>
  <c r="W12" i="66"/>
  <c r="V12" i="66"/>
  <c r="U12" i="66"/>
  <c r="T12" i="66"/>
  <c r="S12" i="66"/>
  <c r="D12" i="66"/>
  <c r="AB11" i="66"/>
  <c r="AA11" i="66"/>
  <c r="Z11" i="66"/>
  <c r="Y11" i="66"/>
  <c r="X11" i="66"/>
  <c r="W11" i="66"/>
  <c r="V11" i="66"/>
  <c r="U11" i="66"/>
  <c r="T11" i="66"/>
  <c r="S11" i="66"/>
  <c r="D11" i="66"/>
  <c r="AB10" i="66"/>
  <c r="AA10" i="66"/>
  <c r="Z10" i="66"/>
  <c r="Y10" i="66"/>
  <c r="X10" i="66"/>
  <c r="W10" i="66"/>
  <c r="V10" i="66"/>
  <c r="U10" i="66"/>
  <c r="T10" i="66"/>
  <c r="S10" i="66"/>
  <c r="D10" i="66"/>
  <c r="AB9" i="66"/>
  <c r="AA9" i="66"/>
  <c r="Z9" i="66"/>
  <c r="Y9" i="66"/>
  <c r="X9" i="66"/>
  <c r="W9" i="66"/>
  <c r="V9" i="66"/>
  <c r="U9" i="66"/>
  <c r="T9" i="66"/>
  <c r="S9" i="66"/>
  <c r="D9" i="66"/>
  <c r="AB8" i="66"/>
  <c r="AA8" i="66"/>
  <c r="Z8" i="66"/>
  <c r="Y8" i="66"/>
  <c r="X8" i="66"/>
  <c r="W8" i="66"/>
  <c r="V8" i="66"/>
  <c r="U8" i="66"/>
  <c r="T8" i="66"/>
  <c r="S8" i="66"/>
  <c r="D8" i="66"/>
  <c r="AB7" i="66"/>
  <c r="AA7" i="66"/>
  <c r="Z7" i="66"/>
  <c r="Y7" i="66"/>
  <c r="X7" i="66"/>
  <c r="W7" i="66"/>
  <c r="V7" i="66"/>
  <c r="U7" i="66"/>
  <c r="T7" i="66"/>
  <c r="S7" i="66"/>
  <c r="D7" i="66"/>
  <c r="AB6" i="66"/>
  <c r="AA6" i="66"/>
  <c r="Z6" i="66"/>
  <c r="Y6" i="66"/>
  <c r="X6" i="66"/>
  <c r="W6" i="66"/>
  <c r="V6" i="66"/>
  <c r="U6" i="66"/>
  <c r="T6" i="66"/>
  <c r="S6" i="66"/>
</calcChain>
</file>

<file path=xl/sharedStrings.xml><?xml version="1.0" encoding="utf-8"?>
<sst xmlns="http://schemas.openxmlformats.org/spreadsheetml/2006/main" count="19" uniqueCount="17">
  <si>
    <t>Yrs</t>
  </si>
  <si>
    <t>Bachelor</t>
  </si>
  <si>
    <t>Exp</t>
  </si>
  <si>
    <t>187 Days</t>
  </si>
  <si>
    <t>#Tchrs on</t>
  </si>
  <si>
    <t>Tchr</t>
  </si>
  <si>
    <t>Lib</t>
  </si>
  <si>
    <t>Master</t>
  </si>
  <si>
    <t>Bach</t>
  </si>
  <si>
    <t>M</t>
  </si>
  <si>
    <t>Nur</t>
  </si>
  <si>
    <t>Masters-202 07</t>
  </si>
  <si>
    <t>B 212-07 6</t>
  </si>
  <si>
    <t>Masters-212- 06</t>
  </si>
  <si>
    <t xml:space="preserve">rr 202  07 </t>
  </si>
  <si>
    <t>191 days</t>
  </si>
  <si>
    <t>Yrs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</si>
</sst>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00"/>
  </numFmts>
  <fonts count="11">
    <font>
      <sz val="9"/>
      <name val="Geneva"/>
    </font>
    <font>
      <b/>
      <sz val="9"/>
      <name val="Geneva"/>
    </font>
    <font>
      <sz val="9"/>
      <name val="Geneva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6">
    <xf numFmtId="0" fontId="0" fillId="0" borderId="0" xfId="0"/>
    <xf numFmtId="0" fontId="0" fillId="0" borderId="2" xfId="0" applyBorder="1"/>
    <xf numFmtId="0" fontId="4" fillId="0" borderId="5" xfId="0" applyFont="1" applyFill="1" applyBorder="1" applyAlignment="1">
      <alignment horizontal="center"/>
    </xf>
    <xf numFmtId="0" fontId="0" fillId="0" borderId="5" xfId="0" applyBorder="1"/>
    <xf numFmtId="164" fontId="4" fillId="0" borderId="3" xfId="1" applyNumberFormat="1" applyFont="1" applyFill="1" applyBorder="1" applyAlignment="1">
      <alignment horizontal="center"/>
    </xf>
    <xf numFmtId="0" fontId="0" fillId="0" borderId="0" xfId="0" applyFill="1"/>
    <xf numFmtId="37" fontId="3" fillId="0" borderId="9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5" xfId="0" applyFont="1" applyFill="1" applyBorder="1" applyAlignment="1"/>
    <xf numFmtId="0" fontId="6" fillId="0" borderId="12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5" xfId="0" applyFont="1" applyBorder="1" applyAlignment="1"/>
    <xf numFmtId="0" fontId="4" fillId="0" borderId="5" xfId="0" applyFont="1" applyBorder="1"/>
    <xf numFmtId="0" fontId="4" fillId="2" borderId="5" xfId="0" applyFont="1" applyFill="1" applyBorder="1" applyAlignment="1">
      <alignment horizontal="center"/>
    </xf>
    <xf numFmtId="0" fontId="0" fillId="0" borderId="0" xfId="0" applyFont="1"/>
    <xf numFmtId="14" fontId="0" fillId="0" borderId="0" xfId="0" applyNumberFormat="1"/>
    <xf numFmtId="165" fontId="0" fillId="0" borderId="0" xfId="0" applyNumberFormat="1"/>
    <xf numFmtId="0" fontId="0" fillId="3" borderId="0" xfId="0" applyFill="1"/>
    <xf numFmtId="0" fontId="3" fillId="0" borderId="32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37" fontId="3" fillId="0" borderId="33" xfId="0" applyNumberFormat="1" applyFont="1" applyFill="1" applyBorder="1" applyAlignment="1">
      <alignment horizontal="center" vertical="center"/>
    </xf>
    <xf numFmtId="37" fontId="3" fillId="0" borderId="34" xfId="0" applyNumberFormat="1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>
      <alignment horizontal="center" vertical="center"/>
    </xf>
    <xf numFmtId="37" fontId="3" fillId="0" borderId="26" xfId="0" applyNumberFormat="1" applyFont="1" applyFill="1" applyBorder="1" applyAlignment="1">
      <alignment horizontal="center" vertical="center"/>
    </xf>
    <xf numFmtId="37" fontId="3" fillId="0" borderId="11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37" fontId="3" fillId="3" borderId="30" xfId="0" applyNumberFormat="1" applyFont="1" applyFill="1" applyBorder="1" applyAlignment="1">
      <alignment horizontal="center" vertical="center"/>
    </xf>
    <xf numFmtId="37" fontId="3" fillId="3" borderId="36" xfId="0" applyNumberFormat="1" applyFont="1" applyFill="1" applyBorder="1" applyAlignment="1">
      <alignment horizontal="center" vertical="center"/>
    </xf>
    <xf numFmtId="37" fontId="3" fillId="3" borderId="6" xfId="0" applyNumberFormat="1" applyFont="1" applyFill="1" applyBorder="1" applyAlignment="1">
      <alignment horizontal="center" vertical="center"/>
    </xf>
    <xf numFmtId="37" fontId="3" fillId="3" borderId="9" xfId="0" applyNumberFormat="1" applyFont="1" applyFill="1" applyBorder="1" applyAlignment="1">
      <alignment horizontal="center" vertical="center"/>
    </xf>
    <xf numFmtId="37" fontId="3" fillId="3" borderId="11" xfId="0" applyNumberFormat="1" applyFont="1" applyFill="1" applyBorder="1" applyAlignment="1">
      <alignment horizontal="center" vertical="center"/>
    </xf>
    <xf numFmtId="37" fontId="3" fillId="3" borderId="22" xfId="0" applyNumberFormat="1" applyFont="1" applyFill="1" applyBorder="1" applyAlignment="1">
      <alignment horizontal="center" vertical="center"/>
    </xf>
    <xf numFmtId="37" fontId="3" fillId="3" borderId="17" xfId="0" applyNumberFormat="1" applyFont="1" applyFill="1" applyBorder="1" applyAlignment="1">
      <alignment horizontal="center" vertical="center"/>
    </xf>
    <xf numFmtId="37" fontId="3" fillId="3" borderId="23" xfId="0" applyNumberFormat="1" applyFont="1" applyFill="1" applyBorder="1" applyAlignment="1">
      <alignment horizontal="center" vertical="center"/>
    </xf>
    <xf numFmtId="37" fontId="3" fillId="3" borderId="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37" fontId="3" fillId="0" borderId="29" xfId="0" applyNumberFormat="1" applyFont="1" applyFill="1" applyBorder="1" applyAlignment="1">
      <alignment horizontal="center" vertical="center"/>
    </xf>
    <xf numFmtId="37" fontId="3" fillId="0" borderId="38" xfId="0" applyNumberFormat="1" applyFont="1" applyFill="1" applyBorder="1" applyAlignment="1">
      <alignment horizontal="center" vertical="center"/>
    </xf>
    <xf numFmtId="37" fontId="3" fillId="0" borderId="39" xfId="0" applyNumberFormat="1" applyFont="1" applyFill="1" applyBorder="1" applyAlignment="1">
      <alignment horizontal="center" vertical="center"/>
    </xf>
    <xf numFmtId="37" fontId="3" fillId="0" borderId="9" xfId="0" applyNumberFormat="1" applyFont="1" applyFill="1" applyBorder="1" applyAlignment="1">
      <alignment horizontal="center" vertical="center"/>
    </xf>
    <xf numFmtId="37" fontId="3" fillId="0" borderId="17" xfId="0" applyNumberFormat="1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37" fontId="3" fillId="3" borderId="29" xfId="0" applyNumberFormat="1" applyFont="1" applyFill="1" applyBorder="1" applyAlignment="1">
      <alignment horizontal="center" vertical="center"/>
    </xf>
    <xf numFmtId="37" fontId="3" fillId="3" borderId="38" xfId="0" applyNumberFormat="1" applyFont="1" applyFill="1" applyBorder="1" applyAlignment="1">
      <alignment horizontal="center" vertical="center"/>
    </xf>
    <xf numFmtId="37" fontId="3" fillId="3" borderId="39" xfId="0" applyNumberFormat="1" applyFont="1" applyFill="1" applyBorder="1" applyAlignment="1">
      <alignment horizontal="center" vertical="center"/>
    </xf>
    <xf numFmtId="37" fontId="3" fillId="0" borderId="6" xfId="0" applyNumberFormat="1" applyFont="1" applyFill="1" applyBorder="1" applyAlignment="1">
      <alignment horizontal="center" vertical="center"/>
    </xf>
    <xf numFmtId="37" fontId="3" fillId="3" borderId="26" xfId="0" applyNumberFormat="1" applyFont="1" applyFill="1" applyBorder="1" applyAlignment="1">
      <alignment horizontal="center" vertical="center"/>
    </xf>
    <xf numFmtId="37" fontId="4" fillId="0" borderId="29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vertical="center"/>
    </xf>
    <xf numFmtId="0" fontId="3" fillId="3" borderId="41" xfId="0" applyFont="1" applyFill="1" applyBorder="1" applyAlignment="1">
      <alignment vertical="center"/>
    </xf>
    <xf numFmtId="0" fontId="3" fillId="3" borderId="42" xfId="0" applyFont="1" applyFill="1" applyBorder="1" applyAlignment="1">
      <alignment vertical="center"/>
    </xf>
    <xf numFmtId="37" fontId="3" fillId="3" borderId="41" xfId="0" applyNumberFormat="1" applyFont="1" applyFill="1" applyBorder="1" applyAlignment="1">
      <alignment horizontal="center" vertical="center"/>
    </xf>
    <xf numFmtId="37" fontId="3" fillId="3" borderId="43" xfId="0" applyNumberFormat="1" applyFont="1" applyFill="1" applyBorder="1" applyAlignment="1">
      <alignment horizontal="center" vertical="center"/>
    </xf>
    <xf numFmtId="37" fontId="3" fillId="3" borderId="13" xfId="0" applyNumberFormat="1" applyFont="1" applyFill="1" applyBorder="1" applyAlignment="1">
      <alignment horizontal="center" vertical="center"/>
    </xf>
    <xf numFmtId="37" fontId="3" fillId="3" borderId="4" xfId="0" applyNumberFormat="1" applyFont="1" applyFill="1" applyBorder="1" applyAlignment="1">
      <alignment horizontal="center" vertical="center"/>
    </xf>
    <xf numFmtId="37" fontId="3" fillId="3" borderId="2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vertical="center"/>
    </xf>
    <xf numFmtId="37" fontId="3" fillId="3" borderId="42" xfId="0" applyNumberFormat="1" applyFont="1" applyFill="1" applyBorder="1" applyAlignment="1">
      <alignment horizontal="center" vertical="center"/>
    </xf>
    <xf numFmtId="37" fontId="3" fillId="3" borderId="47" xfId="0" applyNumberFormat="1" applyFont="1" applyFill="1" applyBorder="1" applyAlignment="1">
      <alignment horizontal="center" vertical="center"/>
    </xf>
    <xf numFmtId="37" fontId="3" fillId="3" borderId="37" xfId="0" applyNumberFormat="1" applyFont="1" applyFill="1" applyBorder="1" applyAlignment="1">
      <alignment horizontal="center" vertical="center"/>
    </xf>
    <xf numFmtId="37" fontId="3" fillId="0" borderId="37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48" xfId="0" applyFont="1" applyFill="1" applyBorder="1" applyAlignment="1">
      <alignment vertical="center"/>
    </xf>
    <xf numFmtId="37" fontId="3" fillId="3" borderId="44" xfId="0" applyNumberFormat="1" applyFont="1" applyFill="1" applyBorder="1" applyAlignment="1">
      <alignment horizontal="center" vertical="center"/>
    </xf>
    <xf numFmtId="37" fontId="3" fillId="3" borderId="45" xfId="0" applyNumberFormat="1" applyFont="1" applyFill="1" applyBorder="1" applyAlignment="1">
      <alignment horizontal="center" vertical="center"/>
    </xf>
    <xf numFmtId="37" fontId="3" fillId="3" borderId="2" xfId="0" applyNumberFormat="1" applyFont="1" applyFill="1" applyBorder="1" applyAlignment="1">
      <alignment horizontal="center" vertical="center"/>
    </xf>
    <xf numFmtId="37" fontId="3" fillId="3" borderId="2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right" vertical="center"/>
    </xf>
    <xf numFmtId="37" fontId="3" fillId="0" borderId="35" xfId="0" applyNumberFormat="1" applyFont="1" applyFill="1" applyBorder="1" applyAlignment="1">
      <alignment horizontal="center" vertical="center"/>
    </xf>
    <xf numFmtId="37" fontId="3" fillId="0" borderId="36" xfId="0" applyNumberFormat="1" applyFont="1" applyFill="1" applyBorder="1" applyAlignment="1">
      <alignment horizontal="center" vertical="center"/>
    </xf>
    <xf numFmtId="37" fontId="3" fillId="3" borderId="18" xfId="0" applyNumberFormat="1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37" fontId="3" fillId="0" borderId="23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7" fontId="3" fillId="3" borderId="3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/>
    <xf numFmtId="0" fontId="6" fillId="0" borderId="12" xfId="0" applyFont="1" applyFill="1" applyBorder="1" applyAlignment="1"/>
    <xf numFmtId="1" fontId="4" fillId="0" borderId="3" xfId="0" applyNumberFormat="1" applyFont="1" applyBorder="1" applyAlignment="1">
      <alignment horizontal="center"/>
    </xf>
    <xf numFmtId="37" fontId="3" fillId="3" borderId="49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3" fontId="3" fillId="3" borderId="11" xfId="0" applyNumberFormat="1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2" borderId="39" xfId="1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0" fillId="0" borderId="39" xfId="0" applyBorder="1"/>
    <xf numFmtId="0" fontId="0" fillId="3" borderId="39" xfId="0" applyFill="1" applyBorder="1"/>
    <xf numFmtId="3" fontId="10" fillId="3" borderId="2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3" fillId="3" borderId="21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37" fontId="3" fillId="0" borderId="3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37" fontId="3" fillId="0" borderId="45" xfId="0" applyNumberFormat="1" applyFont="1" applyFill="1" applyBorder="1" applyAlignment="1">
      <alignment horizontal="center" vertical="center"/>
    </xf>
    <xf numFmtId="37" fontId="3" fillId="0" borderId="18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200520</xdr:colOff>
      <xdr:row>0</xdr:row>
      <xdr:rowOff>38718</xdr:rowOff>
    </xdr:from>
    <xdr:to>
      <xdr:col>17</xdr:col>
      <xdr:colOff>2034726</xdr:colOff>
      <xdr:row>0</xdr:row>
      <xdr:rowOff>1162792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10120" y="38718"/>
          <a:ext cx="5253681" cy="1124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Geneva"/>
            </a:rPr>
            <a:t>Mesquite Independent School District 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Geneva"/>
            </a:rPr>
            <a:t>2020-2021 Salary Schedule 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Geneva"/>
            </a:rPr>
            <a:t>Teachers 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Geneva"/>
          </a:endParaRPr>
        </a:p>
        <a:p>
          <a:pPr algn="ctr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This schedule is for the 2020-2021 school year only.</a:t>
          </a:r>
          <a:endParaRPr lang="en-US" sz="1000">
            <a:effectLst/>
          </a:endParaRPr>
        </a:p>
        <a:p>
          <a:pPr algn="ctr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Future salaries cannot be projected from it.</a:t>
          </a:r>
          <a:endParaRPr lang="en-US" sz="1000">
            <a:effectLst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Geneva"/>
            </a:rPr>
            <a:t>                          </a:t>
          </a:r>
        </a:p>
      </xdr:txBody>
    </xdr:sp>
    <xdr:clientData/>
  </xdr:twoCellAnchor>
  <xdr:twoCellAnchor>
    <xdr:from>
      <xdr:col>17</xdr:col>
      <xdr:colOff>148440</xdr:colOff>
      <xdr:row>0</xdr:row>
      <xdr:rowOff>1125682</xdr:rowOff>
    </xdr:from>
    <xdr:to>
      <xdr:col>17</xdr:col>
      <xdr:colOff>2015340</xdr:colOff>
      <xdr:row>0</xdr:row>
      <xdr:rowOff>1329789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 flipH="1">
          <a:off x="4177515" y="1125682"/>
          <a:ext cx="18669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en-US" sz="800" b="1" i="0" u="none" strike="noStrike" baseline="0">
              <a:solidFill>
                <a:srgbClr val="000000"/>
              </a:solidFill>
              <a:effectLst/>
              <a:latin typeface="Geneva"/>
              <a:ea typeface="+mn-ea"/>
              <a:cs typeface="+mn-cs"/>
            </a:rPr>
            <a:t>            </a:t>
          </a:r>
          <a:r>
            <a:rPr lang="en-US" sz="1000" b="1" i="0" baseline="0">
              <a:effectLst/>
              <a:latin typeface="+mn-lt"/>
              <a:ea typeface="+mn-ea"/>
              <a:cs typeface="+mn-cs"/>
            </a:rPr>
            <a:t>Board Agenda - June 2020</a:t>
          </a:r>
          <a:endParaRPr lang="en-US" sz="700">
            <a:effectLst/>
          </a:endParaRPr>
        </a:p>
      </xdr:txBody>
    </xdr:sp>
    <xdr:clientData/>
  </xdr:twoCellAnchor>
  <xdr:twoCellAnchor>
    <xdr:from>
      <xdr:col>19</xdr:col>
      <xdr:colOff>0</xdr:colOff>
      <xdr:row>0</xdr:row>
      <xdr:rowOff>314328</xdr:rowOff>
    </xdr:from>
    <xdr:to>
      <xdr:col>27</xdr:col>
      <xdr:colOff>38098</xdr:colOff>
      <xdr:row>0</xdr:row>
      <xdr:rowOff>895353</xdr:rowOff>
    </xdr:to>
    <xdr:sp macro="" textlink="">
      <xdr:nvSpPr>
        <xdr:cNvPr id="10" name="Text Box 2"/>
        <xdr:cNvSpPr txBox="1"/>
      </xdr:nvSpPr>
      <xdr:spPr>
        <a:xfrm rot="20520820">
          <a:off x="6124575" y="314328"/>
          <a:ext cx="0" cy="5810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600" b="1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solidFill>
                <a:srgbClr val="FF3F3F"/>
              </a:solidFill>
              <a:effectLst>
                <a:outerShdw blurRad="50800" algn="tl">
                  <a:srgbClr val="000000"/>
                </a:outerShdw>
              </a:effectLst>
              <a:latin typeface="Dotum"/>
              <a:ea typeface="Calibri"/>
              <a:cs typeface="Arial"/>
            </a:rPr>
            <a:t>DRAFT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0</xdr:col>
      <xdr:colOff>18556</xdr:colOff>
      <xdr:row>57</xdr:row>
      <xdr:rowOff>61851</xdr:rowOff>
    </xdr:from>
    <xdr:to>
      <xdr:col>28</xdr:col>
      <xdr:colOff>0</xdr:colOff>
      <xdr:row>64</xdr:row>
      <xdr:rowOff>30925</xdr:rowOff>
    </xdr:to>
    <xdr:sp macro="" textlink="">
      <xdr:nvSpPr>
        <xdr:cNvPr id="11" name="TextBox 10"/>
        <xdr:cNvSpPr txBox="1"/>
      </xdr:nvSpPr>
      <xdr:spPr>
        <a:xfrm>
          <a:off x="628156" y="7215126"/>
          <a:ext cx="5514975" cy="107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en-US" sz="95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Exempt employees (including teachers) will receive a $1,000 increase.  To be eligible for the full monetary raise, you must be employed a minimum of 90 days during the 2019-2020 school year to aggregate your years of service.   If you are on the master's pay scale, the $1,000 increase is based on the bachelor pay scale plus $1,500.    Retire/Rehires will receive $500 less than the schedule indicates.  Eligible part-time employees who work less than full time for the position will be reduced proportionately.  (i.e., 50% =$500, etc.)</a:t>
          </a:r>
        </a:p>
        <a:p>
          <a:pPr algn="l" rtl="0"/>
          <a:endParaRPr lang="en-US" sz="95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rtl="0"/>
          <a:endParaRPr lang="en-US" sz="3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rtl="0"/>
          <a:endParaRPr lang="en-US" sz="3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n-US" sz="9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900" b="0">
            <a:effectLst/>
          </a:endParaRPr>
        </a:p>
      </xdr:txBody>
    </xdr:sp>
    <xdr:clientData/>
  </xdr:twoCellAnchor>
  <xdr:twoCellAnchor>
    <xdr:from>
      <xdr:col>0</xdr:col>
      <xdr:colOff>129887</xdr:colOff>
      <xdr:row>64</xdr:row>
      <xdr:rowOff>129886</xdr:rowOff>
    </xdr:from>
    <xdr:to>
      <xdr:col>17</xdr:col>
      <xdr:colOff>1991591</xdr:colOff>
      <xdr:row>71</xdr:row>
      <xdr:rowOff>86590</xdr:rowOff>
    </xdr:to>
    <xdr:sp macro="" textlink="">
      <xdr:nvSpPr>
        <xdr:cNvPr id="16" name="TextBox 15"/>
        <xdr:cNvSpPr txBox="1"/>
      </xdr:nvSpPr>
      <xdr:spPr>
        <a:xfrm>
          <a:off x="739487" y="8388061"/>
          <a:ext cx="5281179" cy="102350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  </a:t>
          </a:r>
          <a:endParaRPr lang="en-US">
            <a:effectLst/>
          </a:endParaRPr>
        </a:p>
        <a:p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Speech Therapist-Assistants, Speech Therapists,without clinical Competencies, and School Psychologist Assistants will receive $250 less beginning with Step 6 to correspond with the adjustments made in 2019-2020.  (Those associated with the counselor scale received $750 as opposed to $1,000.)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5"/>
  <sheetViews>
    <sheetView tabSelected="1" view="pageBreakPreview" zoomScale="154" zoomScaleNormal="100" zoomScaleSheetLayoutView="154" workbookViewId="0">
      <selection activeCell="AF22" sqref="AF22"/>
    </sheetView>
  </sheetViews>
  <sheetFormatPr defaultRowHeight="12"/>
  <cols>
    <col min="1" max="1" width="25" style="26" customWidth="1"/>
    <col min="2" max="4" width="5" hidden="1" customWidth="1"/>
    <col min="5" max="5" width="3.42578125" hidden="1" customWidth="1"/>
    <col min="6" max="6" width="4" hidden="1" customWidth="1"/>
    <col min="7" max="7" width="11.140625" hidden="1" customWidth="1"/>
    <col min="8" max="8" width="26.28515625" style="5" customWidth="1"/>
    <col min="9" max="9" width="0.85546875" hidden="1" customWidth="1"/>
    <col min="10" max="13" width="6.28515625" style="5" hidden="1" customWidth="1"/>
    <col min="14" max="14" width="8.85546875" style="5" hidden="1" customWidth="1"/>
    <col min="15" max="15" width="6.28515625" style="5" hidden="1" customWidth="1"/>
    <col min="16" max="16" width="7.140625" style="5" hidden="1" customWidth="1"/>
    <col min="17" max="17" width="20.42578125" hidden="1" customWidth="1"/>
    <col min="18" max="18" width="31.42578125" customWidth="1"/>
    <col min="19" max="19" width="6.28515625" style="128" hidden="1" customWidth="1"/>
    <col min="20" max="21" width="6" hidden="1" customWidth="1"/>
    <col min="22" max="22" width="6.28515625" hidden="1" customWidth="1"/>
    <col min="23" max="23" width="6.5703125" hidden="1" customWidth="1"/>
    <col min="24" max="24" width="6.28515625" hidden="1" customWidth="1"/>
    <col min="25" max="26" width="6" hidden="1" customWidth="1"/>
    <col min="27" max="28" width="6.28515625" hidden="1" customWidth="1"/>
    <col min="29" max="29" width="11" style="122" customWidth="1"/>
    <col min="30" max="30" width="7.42578125" style="122" customWidth="1"/>
    <col min="31" max="31" width="7.28515625" style="122" customWidth="1"/>
    <col min="32" max="32" width="9.140625" style="122"/>
    <col min="33" max="33" width="8.5703125" style="122" customWidth="1"/>
    <col min="34" max="34" width="0.7109375" style="122" customWidth="1"/>
    <col min="35" max="35" width="8.5703125" style="122" customWidth="1"/>
    <col min="36" max="36" width="8.85546875" customWidth="1"/>
    <col min="37" max="37" width="7.5703125" customWidth="1"/>
    <col min="39" max="39" width="2.42578125" style="5" customWidth="1"/>
    <col min="40" max="40" width="13.42578125" customWidth="1"/>
    <col min="41" max="41" width="1" customWidth="1"/>
    <col min="42" max="42" width="13.140625" customWidth="1"/>
    <col min="44" max="44" width="12" customWidth="1"/>
    <col min="45" max="45" width="1.28515625" customWidth="1"/>
    <col min="46" max="46" width="13.28515625" customWidth="1"/>
  </cols>
  <sheetData>
    <row r="1" spans="1:39" ht="107.25" customHeight="1" thickBot="1">
      <c r="A1" s="10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9"/>
      <c r="S1" s="127"/>
      <c r="T1" s="9"/>
      <c r="U1" s="9"/>
      <c r="V1" s="9"/>
      <c r="W1" s="9"/>
      <c r="X1" s="9"/>
      <c r="Y1" s="9"/>
      <c r="Z1" s="9"/>
      <c r="AA1" s="9"/>
      <c r="AB1" s="10"/>
      <c r="AC1"/>
      <c r="AD1"/>
      <c r="AE1"/>
      <c r="AF1"/>
      <c r="AG1"/>
      <c r="AH1"/>
      <c r="AI1"/>
      <c r="AM1"/>
    </row>
    <row r="2" spans="1:39" ht="18" customHeight="1" thickBot="1">
      <c r="A2" s="160" t="s">
        <v>1</v>
      </c>
      <c r="B2" s="161"/>
      <c r="C2" s="161"/>
      <c r="D2" s="161"/>
      <c r="E2" s="161"/>
      <c r="F2" s="161"/>
      <c r="G2" s="161"/>
      <c r="H2" s="162"/>
      <c r="I2" s="12"/>
      <c r="J2" s="13"/>
      <c r="K2" s="13"/>
      <c r="L2" s="13"/>
      <c r="M2" s="13"/>
      <c r="N2" s="13"/>
      <c r="O2" s="13"/>
      <c r="P2" s="13"/>
      <c r="Q2" s="161" t="s">
        <v>7</v>
      </c>
      <c r="R2" s="162"/>
      <c r="S2" s="156"/>
      <c r="T2" s="11"/>
      <c r="U2" s="11"/>
      <c r="V2" s="11"/>
      <c r="W2" s="11"/>
      <c r="X2" s="11"/>
      <c r="Y2" s="11"/>
      <c r="Z2" s="11"/>
      <c r="AA2" s="11"/>
      <c r="AB2" s="14"/>
      <c r="AC2"/>
      <c r="AD2"/>
      <c r="AE2"/>
      <c r="AF2"/>
      <c r="AG2"/>
      <c r="AH2"/>
      <c r="AI2"/>
      <c r="AM2"/>
    </row>
    <row r="3" spans="1:39" ht="3" hidden="1" customHeight="1" thickBot="1">
      <c r="A3" s="163"/>
      <c r="B3" s="164"/>
      <c r="C3" s="164"/>
      <c r="D3" s="164"/>
      <c r="E3" s="164"/>
      <c r="F3" s="164"/>
      <c r="G3" s="164"/>
      <c r="H3" s="165"/>
      <c r="I3" s="15"/>
      <c r="J3" s="15"/>
      <c r="K3" s="15"/>
      <c r="L3" s="15"/>
      <c r="M3" s="15"/>
      <c r="N3" s="15"/>
      <c r="O3" s="15"/>
      <c r="P3" s="15"/>
      <c r="Q3" s="164"/>
      <c r="R3" s="165"/>
      <c r="S3" s="157"/>
      <c r="T3" s="1"/>
      <c r="U3" s="1"/>
      <c r="V3" s="1"/>
      <c r="W3" s="1"/>
      <c r="X3" s="1"/>
      <c r="Y3" s="1"/>
      <c r="Z3" s="1"/>
      <c r="AA3" s="16"/>
      <c r="AB3" s="17"/>
      <c r="AC3"/>
      <c r="AD3"/>
      <c r="AE3"/>
      <c r="AF3"/>
      <c r="AG3"/>
      <c r="AH3"/>
      <c r="AI3"/>
      <c r="AM3"/>
    </row>
    <row r="4" spans="1:39">
      <c r="A4" s="155"/>
      <c r="B4" s="158" t="s">
        <v>4</v>
      </c>
      <c r="C4" s="159"/>
      <c r="D4" s="23"/>
      <c r="E4" s="24"/>
      <c r="F4" s="24"/>
      <c r="G4" s="138">
        <v>2015</v>
      </c>
      <c r="H4" s="139"/>
      <c r="I4" s="25"/>
      <c r="J4" s="2"/>
      <c r="K4" s="2"/>
      <c r="L4" s="2"/>
      <c r="M4" s="2"/>
      <c r="N4" s="2"/>
      <c r="O4" s="2"/>
      <c r="P4" s="2"/>
      <c r="Q4" s="155" t="s">
        <v>0</v>
      </c>
      <c r="R4" s="139"/>
      <c r="S4" s="125"/>
      <c r="T4" s="3"/>
      <c r="U4" s="3"/>
      <c r="V4" s="3"/>
      <c r="W4" s="3"/>
      <c r="X4" s="3"/>
      <c r="Y4" s="8"/>
      <c r="Z4" s="8"/>
      <c r="AA4" s="18"/>
      <c r="AB4" s="19"/>
      <c r="AC4"/>
      <c r="AD4"/>
      <c r="AE4"/>
      <c r="AF4"/>
      <c r="AG4"/>
      <c r="AH4"/>
      <c r="AI4"/>
      <c r="AM4"/>
    </row>
    <row r="5" spans="1:39" ht="12" customHeight="1" thickBot="1">
      <c r="A5" s="7" t="s">
        <v>16</v>
      </c>
      <c r="B5" s="140" t="s">
        <v>8</v>
      </c>
      <c r="C5" s="140" t="s">
        <v>9</v>
      </c>
      <c r="D5" s="140" t="s">
        <v>5</v>
      </c>
      <c r="E5" s="140" t="s">
        <v>6</v>
      </c>
      <c r="F5" s="140" t="s">
        <v>10</v>
      </c>
      <c r="G5" s="140" t="s">
        <v>3</v>
      </c>
      <c r="H5" s="7" t="s">
        <v>3</v>
      </c>
      <c r="I5" s="20"/>
      <c r="J5" s="137">
        <v>192</v>
      </c>
      <c r="K5" s="137">
        <v>196</v>
      </c>
      <c r="L5" s="137">
        <v>197</v>
      </c>
      <c r="M5" s="137">
        <v>199</v>
      </c>
      <c r="N5" s="137">
        <v>202</v>
      </c>
      <c r="O5" s="137">
        <v>207</v>
      </c>
      <c r="P5" s="137">
        <v>212</v>
      </c>
      <c r="Q5" s="7" t="s">
        <v>2</v>
      </c>
      <c r="R5" s="110" t="s">
        <v>3</v>
      </c>
      <c r="S5" s="126">
        <v>191</v>
      </c>
      <c r="T5" s="121">
        <v>192</v>
      </c>
      <c r="U5" s="121">
        <v>195</v>
      </c>
      <c r="V5" s="121">
        <v>196</v>
      </c>
      <c r="W5" s="121">
        <v>197</v>
      </c>
      <c r="X5" s="121">
        <v>199</v>
      </c>
      <c r="Y5" s="121">
        <v>202</v>
      </c>
      <c r="Z5" s="121">
        <v>205</v>
      </c>
      <c r="AA5" s="21">
        <v>207</v>
      </c>
      <c r="AB5" s="4">
        <v>212</v>
      </c>
      <c r="AC5" s="6"/>
      <c r="AD5"/>
      <c r="AE5"/>
      <c r="AF5"/>
      <c r="AG5"/>
      <c r="AH5"/>
      <c r="AI5"/>
      <c r="AM5"/>
    </row>
    <row r="6" spans="1:39" ht="12.75">
      <c r="A6" s="105">
        <v>0</v>
      </c>
      <c r="B6" s="30">
        <v>172</v>
      </c>
      <c r="C6" s="31">
        <v>21</v>
      </c>
      <c r="D6" s="31"/>
      <c r="E6" s="32">
        <v>0</v>
      </c>
      <c r="F6" s="33">
        <v>2</v>
      </c>
      <c r="G6" s="34">
        <v>50100</v>
      </c>
      <c r="H6" s="117">
        <v>55100</v>
      </c>
      <c r="I6" s="113"/>
      <c r="J6" s="114">
        <v>56573.262032085557</v>
      </c>
      <c r="K6" s="114">
        <v>57751.871657754004</v>
      </c>
      <c r="L6" s="114">
        <v>58046.524064171121</v>
      </c>
      <c r="M6" s="114">
        <v>58635.82887700534</v>
      </c>
      <c r="N6" s="114">
        <v>59769.786096256677</v>
      </c>
      <c r="O6" s="114">
        <v>61243.048128342241</v>
      </c>
      <c r="P6" s="115">
        <v>62716.310160427805</v>
      </c>
      <c r="Q6" s="116">
        <v>0</v>
      </c>
      <c r="R6" s="117">
        <v>56600</v>
      </c>
      <c r="S6" s="35">
        <f t="shared" ref="S6:S55" si="0">R6/187*$S$5</f>
        <v>57810.69518716578</v>
      </c>
      <c r="T6" s="35">
        <f t="shared" ref="T6:T55" si="1">R6/187*$T$5</f>
        <v>58113.368983957218</v>
      </c>
      <c r="U6" s="35">
        <f t="shared" ref="U6:U55" si="2">R6/187*$U$5</f>
        <v>59021.390374331553</v>
      </c>
      <c r="V6" s="36">
        <f t="shared" ref="V6:V55" si="3">R6/187*$V$5</f>
        <v>59324.064171122998</v>
      </c>
      <c r="W6" s="36">
        <f t="shared" ref="W6:W55" si="4">R6/187*$W$5</f>
        <v>59626.737967914443</v>
      </c>
      <c r="X6" s="36">
        <f t="shared" ref="X6:X55" si="5">R6/187*$X$5</f>
        <v>60232.085561497326</v>
      </c>
      <c r="Y6" s="36">
        <f t="shared" ref="Y6:Y55" si="6">(R6/187*$Y$5)+250</f>
        <v>61390.106951871661</v>
      </c>
      <c r="Z6" s="36">
        <f t="shared" ref="Z6:Z55" si="7">(R6/187*$Z$5)+250</f>
        <v>62298.128342245989</v>
      </c>
      <c r="AA6" s="36">
        <f t="shared" ref="AA6:AA55" si="8">(R6/187*$AA$5)+250</f>
        <v>62903.475935828879</v>
      </c>
      <c r="AB6" s="36">
        <f t="shared" ref="AB6:AB55" si="9">(R6/187*$AB$5)+250</f>
        <v>64416.844919786097</v>
      </c>
      <c r="AC6"/>
      <c r="AD6"/>
      <c r="AE6"/>
      <c r="AF6"/>
      <c r="AG6"/>
      <c r="AH6"/>
      <c r="AI6"/>
      <c r="AM6"/>
    </row>
    <row r="7" spans="1:39" s="29" customFormat="1" ht="12.75">
      <c r="A7" s="37">
        <v>1</v>
      </c>
      <c r="B7" s="37">
        <v>183</v>
      </c>
      <c r="C7" s="37">
        <v>20</v>
      </c>
      <c r="D7" s="37">
        <f t="shared" ref="D7:D40" si="10">SUM(B7+C7)</f>
        <v>203</v>
      </c>
      <c r="E7" s="37">
        <v>0</v>
      </c>
      <c r="F7" s="37">
        <v>0</v>
      </c>
      <c r="G7" s="37">
        <v>51600</v>
      </c>
      <c r="H7" s="119">
        <v>55500</v>
      </c>
      <c r="I7" s="102"/>
      <c r="J7" s="102">
        <v>56983.957219251344</v>
      </c>
      <c r="K7" s="102">
        <v>58171.122994652411</v>
      </c>
      <c r="L7" s="102">
        <v>58467.914438502681</v>
      </c>
      <c r="M7" s="102">
        <v>59061.497326203214</v>
      </c>
      <c r="N7" s="102">
        <v>60201.871657754018</v>
      </c>
      <c r="O7" s="102">
        <v>61685.828877005355</v>
      </c>
      <c r="P7" s="102">
        <v>63169.786096256692</v>
      </c>
      <c r="Q7" s="102">
        <v>1</v>
      </c>
      <c r="R7" s="119">
        <v>57000</v>
      </c>
      <c r="S7" s="119">
        <f t="shared" si="0"/>
        <v>58219.251336898393</v>
      </c>
      <c r="T7" s="46">
        <f t="shared" si="1"/>
        <v>58524.064171122998</v>
      </c>
      <c r="U7" s="46">
        <f t="shared" si="2"/>
        <v>59438.502673796793</v>
      </c>
      <c r="V7" s="43">
        <f t="shared" si="3"/>
        <v>59743.315508021391</v>
      </c>
      <c r="W7" s="43">
        <f t="shared" si="4"/>
        <v>60048.128342245989</v>
      </c>
      <c r="X7" s="43">
        <f t="shared" si="5"/>
        <v>60657.754010695186</v>
      </c>
      <c r="Y7" s="43">
        <f t="shared" si="6"/>
        <v>61822.192513368987</v>
      </c>
      <c r="Z7" s="43">
        <f t="shared" si="7"/>
        <v>62736.631016042782</v>
      </c>
      <c r="AA7" s="43">
        <f t="shared" si="8"/>
        <v>63346.256684491978</v>
      </c>
      <c r="AB7" s="43">
        <f t="shared" si="9"/>
        <v>64870.320855614977</v>
      </c>
    </row>
    <row r="8" spans="1:39" ht="12.75">
      <c r="A8" s="49">
        <v>2</v>
      </c>
      <c r="B8" s="50">
        <v>143</v>
      </c>
      <c r="C8" s="51">
        <v>19</v>
      </c>
      <c r="D8" s="52">
        <f t="shared" si="10"/>
        <v>162</v>
      </c>
      <c r="E8" s="53">
        <v>0</v>
      </c>
      <c r="F8" s="54">
        <v>4</v>
      </c>
      <c r="G8" s="55">
        <v>52015</v>
      </c>
      <c r="H8" s="120">
        <v>55810.249999999993</v>
      </c>
      <c r="I8" s="101"/>
      <c r="J8" s="101">
        <v>57302.502673796786</v>
      </c>
      <c r="K8" s="101">
        <v>58496.30481283422</v>
      </c>
      <c r="L8" s="101">
        <v>58794.755347593578</v>
      </c>
      <c r="M8" s="101">
        <v>59391.656417112295</v>
      </c>
      <c r="N8" s="101">
        <v>60537.008021390371</v>
      </c>
      <c r="O8" s="101">
        <v>62029.260695187164</v>
      </c>
      <c r="P8" s="101">
        <v>63521.513368983957</v>
      </c>
      <c r="Q8" s="101">
        <v>2</v>
      </c>
      <c r="R8" s="120">
        <v>57310.249999999993</v>
      </c>
      <c r="S8" s="35">
        <f t="shared" si="0"/>
        <v>58536.137700534753</v>
      </c>
      <c r="T8" s="35">
        <f t="shared" si="1"/>
        <v>58842.60962566844</v>
      </c>
      <c r="U8" s="35">
        <f t="shared" si="2"/>
        <v>59762.025401069513</v>
      </c>
      <c r="V8" s="56">
        <f t="shared" si="3"/>
        <v>60068.4973262032</v>
      </c>
      <c r="W8" s="56">
        <f t="shared" si="4"/>
        <v>60374.969251336894</v>
      </c>
      <c r="X8" s="56">
        <f t="shared" si="5"/>
        <v>60987.913101604274</v>
      </c>
      <c r="Y8" s="56">
        <f t="shared" si="6"/>
        <v>62157.32887700534</v>
      </c>
      <c r="Z8" s="56">
        <f t="shared" si="7"/>
        <v>63076.744652406407</v>
      </c>
      <c r="AA8" s="56">
        <f t="shared" si="8"/>
        <v>63689.688502673787</v>
      </c>
      <c r="AB8" s="56">
        <f t="shared" si="9"/>
        <v>65222.048128342241</v>
      </c>
      <c r="AC8"/>
      <c r="AD8"/>
      <c r="AE8"/>
      <c r="AF8"/>
      <c r="AG8"/>
      <c r="AH8"/>
      <c r="AI8"/>
      <c r="AM8"/>
    </row>
    <row r="9" spans="1:39" s="29" customFormat="1" ht="13.5" thickBot="1">
      <c r="A9" s="37">
        <v>3</v>
      </c>
      <c r="B9" s="112">
        <v>137</v>
      </c>
      <c r="C9" s="112">
        <v>20</v>
      </c>
      <c r="D9" s="112">
        <f t="shared" si="10"/>
        <v>157</v>
      </c>
      <c r="E9" s="112">
        <v>1</v>
      </c>
      <c r="F9" s="112">
        <v>1</v>
      </c>
      <c r="G9" s="112">
        <v>52434.027689999995</v>
      </c>
      <c r="H9" s="119">
        <v>56238.7</v>
      </c>
      <c r="I9" s="102"/>
      <c r="J9" s="102">
        <v>57742.408556149734</v>
      </c>
      <c r="K9" s="102">
        <v>58945.375401069519</v>
      </c>
      <c r="L9" s="102">
        <v>59246.117112299464</v>
      </c>
      <c r="M9" s="102">
        <v>59847.60053475936</v>
      </c>
      <c r="N9" s="102">
        <v>60999.825668449201</v>
      </c>
      <c r="O9" s="102">
        <v>62503.53422459893</v>
      </c>
      <c r="P9" s="102">
        <v>64007.242780748667</v>
      </c>
      <c r="Q9" s="102">
        <v>3</v>
      </c>
      <c r="R9" s="119">
        <v>57738.7</v>
      </c>
      <c r="S9" s="119">
        <f t="shared" si="0"/>
        <v>58973.752406417108</v>
      </c>
      <c r="T9" s="46">
        <f t="shared" si="1"/>
        <v>59282.515508021388</v>
      </c>
      <c r="U9" s="46">
        <f t="shared" si="2"/>
        <v>60208.80481283422</v>
      </c>
      <c r="V9" s="43">
        <f t="shared" si="3"/>
        <v>60517.567914438499</v>
      </c>
      <c r="W9" s="43">
        <f t="shared" si="4"/>
        <v>60826.331016042779</v>
      </c>
      <c r="X9" s="43">
        <f t="shared" si="5"/>
        <v>61443.857219251331</v>
      </c>
      <c r="Y9" s="43">
        <f t="shared" si="6"/>
        <v>62620.14652406417</v>
      </c>
      <c r="Z9" s="43">
        <f t="shared" si="7"/>
        <v>63546.435828877002</v>
      </c>
      <c r="AA9" s="43">
        <f t="shared" si="8"/>
        <v>64163.962032085561</v>
      </c>
      <c r="AB9" s="43">
        <f t="shared" si="9"/>
        <v>65707.777540106952</v>
      </c>
    </row>
    <row r="10" spans="1:39" ht="12.75">
      <c r="A10" s="49">
        <v>4</v>
      </c>
      <c r="B10" s="50">
        <v>115</v>
      </c>
      <c r="C10" s="51">
        <v>23</v>
      </c>
      <c r="D10" s="52">
        <f t="shared" si="10"/>
        <v>138</v>
      </c>
      <c r="E10" s="53">
        <v>0</v>
      </c>
      <c r="F10" s="54">
        <v>4</v>
      </c>
      <c r="G10" s="63">
        <v>52758.879513600012</v>
      </c>
      <c r="H10" s="120">
        <v>56665.06</v>
      </c>
      <c r="I10" s="113"/>
      <c r="J10" s="114">
        <v>58180.168556149729</v>
      </c>
      <c r="K10" s="114">
        <v>59392.255401069517</v>
      </c>
      <c r="L10" s="114">
        <v>59695.27711229946</v>
      </c>
      <c r="M10" s="114">
        <v>60301.320534759354</v>
      </c>
      <c r="N10" s="114">
        <v>61460.385668449191</v>
      </c>
      <c r="O10" s="114">
        <v>62975.49422459893</v>
      </c>
      <c r="P10" s="115">
        <v>64490.602780748661</v>
      </c>
      <c r="Q10" s="116">
        <v>4</v>
      </c>
      <c r="R10" s="118">
        <v>58165.06</v>
      </c>
      <c r="S10" s="35">
        <f t="shared" si="0"/>
        <v>59409.232406417104</v>
      </c>
      <c r="T10" s="35">
        <f t="shared" si="1"/>
        <v>59720.275508021383</v>
      </c>
      <c r="U10" s="35">
        <f t="shared" si="2"/>
        <v>60653.404812834218</v>
      </c>
      <c r="V10" s="56">
        <f t="shared" si="3"/>
        <v>60964.447914438497</v>
      </c>
      <c r="W10" s="56">
        <f t="shared" si="4"/>
        <v>61275.491016042775</v>
      </c>
      <c r="X10" s="56">
        <f t="shared" si="5"/>
        <v>61897.577219251332</v>
      </c>
      <c r="Y10" s="56">
        <f t="shared" si="6"/>
        <v>63080.70652406416</v>
      </c>
      <c r="Z10" s="56">
        <f t="shared" si="7"/>
        <v>64013.835828876996</v>
      </c>
      <c r="AA10" s="56">
        <f t="shared" si="8"/>
        <v>64635.922032085553</v>
      </c>
      <c r="AB10" s="56">
        <f t="shared" si="9"/>
        <v>66191.137540106938</v>
      </c>
      <c r="AC10"/>
      <c r="AD10"/>
      <c r="AE10"/>
      <c r="AF10"/>
      <c r="AG10"/>
      <c r="AH10"/>
      <c r="AI10"/>
      <c r="AM10"/>
    </row>
    <row r="11" spans="1:39" s="29" customFormat="1" ht="12.75">
      <c r="A11" s="37">
        <v>5</v>
      </c>
      <c r="B11" s="58">
        <v>97</v>
      </c>
      <c r="C11" s="59">
        <v>44</v>
      </c>
      <c r="D11" s="39">
        <f t="shared" si="10"/>
        <v>141</v>
      </c>
      <c r="E11" s="60">
        <v>1</v>
      </c>
      <c r="F11" s="61">
        <v>4</v>
      </c>
      <c r="G11" s="62">
        <v>53085.80900375999</v>
      </c>
      <c r="H11" s="119">
        <v>57100.448799999998</v>
      </c>
      <c r="I11" s="102"/>
      <c r="J11" s="102">
        <v>58627.198767914437</v>
      </c>
      <c r="K11" s="102">
        <v>59848.598742245988</v>
      </c>
      <c r="L11" s="102">
        <v>60153.948735828875</v>
      </c>
      <c r="M11" s="102">
        <v>60764.648722994651</v>
      </c>
      <c r="N11" s="102">
        <v>61930.698703743314</v>
      </c>
      <c r="O11" s="102">
        <v>63457.448671657752</v>
      </c>
      <c r="P11" s="102">
        <v>64984.198639572191</v>
      </c>
      <c r="Q11" s="102">
        <v>5</v>
      </c>
      <c r="R11" s="119">
        <v>58600.448799999998</v>
      </c>
      <c r="S11" s="119">
        <f t="shared" si="0"/>
        <v>59853.934335828875</v>
      </c>
      <c r="T11" s="46">
        <f t="shared" si="1"/>
        <v>60167.305719786091</v>
      </c>
      <c r="U11" s="46">
        <f t="shared" si="2"/>
        <v>61107.419871657752</v>
      </c>
      <c r="V11" s="43">
        <f t="shared" si="3"/>
        <v>61420.791255614968</v>
      </c>
      <c r="W11" s="43">
        <f t="shared" si="4"/>
        <v>61734.162639572183</v>
      </c>
      <c r="X11" s="43">
        <f t="shared" si="5"/>
        <v>62360.905407486629</v>
      </c>
      <c r="Y11" s="43">
        <f t="shared" si="6"/>
        <v>63551.019559358283</v>
      </c>
      <c r="Z11" s="43">
        <f t="shared" si="7"/>
        <v>64491.133711229937</v>
      </c>
      <c r="AA11" s="43">
        <f t="shared" si="8"/>
        <v>65117.876479144383</v>
      </c>
      <c r="AB11" s="43">
        <f t="shared" si="9"/>
        <v>66684.733398930475</v>
      </c>
    </row>
    <row r="12" spans="1:39" ht="12.75">
      <c r="A12" s="49">
        <v>6</v>
      </c>
      <c r="B12" s="50">
        <v>78</v>
      </c>
      <c r="C12" s="51">
        <v>47</v>
      </c>
      <c r="D12" s="52">
        <f t="shared" si="10"/>
        <v>125</v>
      </c>
      <c r="E12" s="53">
        <v>1</v>
      </c>
      <c r="F12" s="54">
        <v>2</v>
      </c>
      <c r="G12" s="55">
        <v>53408.799584399996</v>
      </c>
      <c r="H12" s="120">
        <v>58551.644269999997</v>
      </c>
      <c r="I12" s="101"/>
      <c r="J12" s="101">
        <v>60117.19625582888</v>
      </c>
      <c r="K12" s="101">
        <v>61369.637844491976</v>
      </c>
      <c r="L12" s="101">
        <v>61682.748241657755</v>
      </c>
      <c r="M12" s="101">
        <v>62308.969035989307</v>
      </c>
      <c r="N12" s="101">
        <v>63498.30022748663</v>
      </c>
      <c r="O12" s="101">
        <v>65063.852213315506</v>
      </c>
      <c r="P12" s="101">
        <v>66629.404199144381</v>
      </c>
      <c r="Q12" s="101">
        <v>6</v>
      </c>
      <c r="R12" s="120">
        <v>60051.644269999997</v>
      </c>
      <c r="S12" s="35">
        <f t="shared" si="0"/>
        <v>61336.171420160426</v>
      </c>
      <c r="T12" s="57">
        <f t="shared" si="1"/>
        <v>61657.303207700534</v>
      </c>
      <c r="U12" s="35">
        <f t="shared" si="2"/>
        <v>62620.698570320848</v>
      </c>
      <c r="V12" s="56">
        <f t="shared" si="3"/>
        <v>62941.830357860956</v>
      </c>
      <c r="W12" s="56">
        <f t="shared" si="4"/>
        <v>63262.962145401063</v>
      </c>
      <c r="X12" s="56">
        <f t="shared" si="5"/>
        <v>63905.225720481278</v>
      </c>
      <c r="Y12" s="56">
        <f t="shared" si="6"/>
        <v>65118.6210831016</v>
      </c>
      <c r="Z12" s="56">
        <f t="shared" si="7"/>
        <v>66082.016445721922</v>
      </c>
      <c r="AA12" s="56">
        <f t="shared" si="8"/>
        <v>66724.280020802136</v>
      </c>
      <c r="AB12" s="56">
        <f t="shared" si="9"/>
        <v>68329.938958502666</v>
      </c>
      <c r="AC12"/>
      <c r="AD12"/>
      <c r="AE12"/>
      <c r="AF12"/>
      <c r="AG12"/>
      <c r="AH12"/>
      <c r="AI12"/>
      <c r="AM12"/>
    </row>
    <row r="13" spans="1:39" s="29" customFormat="1" ht="13.5" thickBot="1">
      <c r="A13" s="37">
        <v>7</v>
      </c>
      <c r="B13" s="58">
        <v>65</v>
      </c>
      <c r="C13" s="59">
        <v>60</v>
      </c>
      <c r="D13" s="39">
        <f t="shared" si="10"/>
        <v>125</v>
      </c>
      <c r="E13" s="60">
        <v>3</v>
      </c>
      <c r="F13" s="61">
        <v>4</v>
      </c>
      <c r="G13" s="42">
        <v>53741.595236237983</v>
      </c>
      <c r="H13" s="119">
        <v>59007.218717066418</v>
      </c>
      <c r="I13" s="102"/>
      <c r="J13" s="102">
        <v>60584.95183784359</v>
      </c>
      <c r="K13" s="102">
        <v>61847.138334465337</v>
      </c>
      <c r="L13" s="102">
        <v>62162.684958620768</v>
      </c>
      <c r="M13" s="102">
        <v>62793.778206931638</v>
      </c>
      <c r="N13" s="102">
        <v>63990.418079397947</v>
      </c>
      <c r="O13" s="102">
        <v>65568.151200175125</v>
      </c>
      <c r="P13" s="102">
        <v>67145.884320952304</v>
      </c>
      <c r="Q13" s="102">
        <v>7</v>
      </c>
      <c r="R13" s="119">
        <v>60507.218717066418</v>
      </c>
      <c r="S13" s="119">
        <f t="shared" si="0"/>
        <v>61801.490775185492</v>
      </c>
      <c r="T13" s="64">
        <f t="shared" si="1"/>
        <v>62125.058789715258</v>
      </c>
      <c r="U13" s="46">
        <f t="shared" si="2"/>
        <v>63095.762833304558</v>
      </c>
      <c r="V13" s="43">
        <f t="shared" si="3"/>
        <v>63419.330847834324</v>
      </c>
      <c r="W13" s="43">
        <f t="shared" si="4"/>
        <v>63742.898862364091</v>
      </c>
      <c r="X13" s="43">
        <f t="shared" si="5"/>
        <v>64390.034891423624</v>
      </c>
      <c r="Y13" s="43">
        <f t="shared" si="6"/>
        <v>65610.738935012923</v>
      </c>
      <c r="Z13" s="43">
        <f t="shared" si="7"/>
        <v>66581.442978602223</v>
      </c>
      <c r="AA13" s="43">
        <f t="shared" si="8"/>
        <v>67228.579007661756</v>
      </c>
      <c r="AB13" s="43">
        <f t="shared" si="9"/>
        <v>68846.419080310603</v>
      </c>
    </row>
    <row r="14" spans="1:39" ht="12.75">
      <c r="A14" s="106">
        <v>8</v>
      </c>
      <c r="B14" s="50">
        <v>48</v>
      </c>
      <c r="C14" s="51">
        <v>53</v>
      </c>
      <c r="D14" s="52">
        <f t="shared" si="10"/>
        <v>101</v>
      </c>
      <c r="E14" s="53">
        <v>1</v>
      </c>
      <c r="F14" s="54">
        <v>4</v>
      </c>
      <c r="G14" s="55">
        <v>54078.797402426157</v>
      </c>
      <c r="H14" s="120">
        <v>59360.403467017175</v>
      </c>
      <c r="I14" s="113"/>
      <c r="J14" s="114">
        <v>60947.580030306402</v>
      </c>
      <c r="K14" s="114">
        <v>62217.32128093778</v>
      </c>
      <c r="L14" s="114">
        <v>62534.75659359563</v>
      </c>
      <c r="M14" s="114">
        <v>63169.627218911322</v>
      </c>
      <c r="N14" s="114">
        <v>64371.933156884857</v>
      </c>
      <c r="O14" s="114">
        <v>65959.109720174092</v>
      </c>
      <c r="P14" s="115">
        <v>67546.286283463312</v>
      </c>
      <c r="Q14" s="116">
        <v>8</v>
      </c>
      <c r="R14" s="118">
        <v>60860.403467017175</v>
      </c>
      <c r="S14" s="35">
        <f t="shared" si="0"/>
        <v>62162.230279145886</v>
      </c>
      <c r="T14" s="57">
        <f t="shared" si="1"/>
        <v>62487.686982178064</v>
      </c>
      <c r="U14" s="35">
        <f t="shared" si="2"/>
        <v>63464.057091274597</v>
      </c>
      <c r="V14" s="56">
        <f t="shared" si="3"/>
        <v>63789.513794306775</v>
      </c>
      <c r="W14" s="56">
        <f t="shared" si="4"/>
        <v>64114.970497338953</v>
      </c>
      <c r="X14" s="56">
        <f t="shared" si="5"/>
        <v>64765.883903403308</v>
      </c>
      <c r="Y14" s="56">
        <f t="shared" si="6"/>
        <v>65992.254012499834</v>
      </c>
      <c r="Z14" s="56">
        <f t="shared" si="7"/>
        <v>66968.624121596367</v>
      </c>
      <c r="AA14" s="56">
        <f t="shared" si="8"/>
        <v>67619.537527660723</v>
      </c>
      <c r="AB14" s="56">
        <f t="shared" si="9"/>
        <v>69246.821042821612</v>
      </c>
      <c r="AC14"/>
      <c r="AD14"/>
      <c r="AE14"/>
      <c r="AF14"/>
      <c r="AG14"/>
      <c r="AH14"/>
      <c r="AI14"/>
      <c r="AM14"/>
    </row>
    <row r="15" spans="1:39" s="29" customFormat="1" ht="12.75">
      <c r="A15" s="37">
        <v>9</v>
      </c>
      <c r="B15" s="38">
        <v>32</v>
      </c>
      <c r="C15" s="39">
        <v>41</v>
      </c>
      <c r="D15" s="39">
        <f t="shared" si="10"/>
        <v>73</v>
      </c>
      <c r="E15" s="40">
        <v>3</v>
      </c>
      <c r="F15" s="41">
        <v>3</v>
      </c>
      <c r="G15" s="62">
        <v>54312.965573390153</v>
      </c>
      <c r="H15" s="119">
        <v>59715.847093449927</v>
      </c>
      <c r="I15" s="102"/>
      <c r="J15" s="102">
        <v>61312.527497018105</v>
      </c>
      <c r="K15" s="102">
        <v>62589.871819872649</v>
      </c>
      <c r="L15" s="102">
        <v>62909.207900586283</v>
      </c>
      <c r="M15" s="102">
        <v>63547.880062013559</v>
      </c>
      <c r="N15" s="102">
        <v>64755.888304154461</v>
      </c>
      <c r="O15" s="102">
        <v>66352.568707722647</v>
      </c>
      <c r="P15" s="102">
        <v>67949.249111290817</v>
      </c>
      <c r="Q15" s="102">
        <v>9</v>
      </c>
      <c r="R15" s="119">
        <v>61215.847093449927</v>
      </c>
      <c r="S15" s="119">
        <f t="shared" si="0"/>
        <v>62525.276977801805</v>
      </c>
      <c r="T15" s="64">
        <f t="shared" si="1"/>
        <v>62852.634448889774</v>
      </c>
      <c r="U15" s="46">
        <f t="shared" si="2"/>
        <v>63834.706862153675</v>
      </c>
      <c r="V15" s="43">
        <f t="shared" si="3"/>
        <v>64162.064333241644</v>
      </c>
      <c r="W15" s="43">
        <f t="shared" si="4"/>
        <v>64489.421804329606</v>
      </c>
      <c r="X15" s="43">
        <f t="shared" si="5"/>
        <v>65144.136746505545</v>
      </c>
      <c r="Y15" s="43">
        <f t="shared" si="6"/>
        <v>66376.209159769453</v>
      </c>
      <c r="Z15" s="43">
        <f t="shared" si="7"/>
        <v>67358.281573033353</v>
      </c>
      <c r="AA15" s="43">
        <f t="shared" si="8"/>
        <v>68012.996515209277</v>
      </c>
      <c r="AB15" s="43">
        <f t="shared" si="9"/>
        <v>69649.783870649117</v>
      </c>
    </row>
    <row r="16" spans="1:39" ht="12.75">
      <c r="A16" s="49">
        <v>10</v>
      </c>
      <c r="B16" s="50">
        <v>34</v>
      </c>
      <c r="C16" s="51">
        <v>44</v>
      </c>
      <c r="D16" s="52">
        <f t="shared" si="10"/>
        <v>78</v>
      </c>
      <c r="E16" s="53">
        <v>2</v>
      </c>
      <c r="F16" s="54">
        <v>2</v>
      </c>
      <c r="G16" s="63">
        <v>54547.133744354156</v>
      </c>
      <c r="H16" s="120">
        <v>60067.008266552199</v>
      </c>
      <c r="I16" s="101"/>
      <c r="J16" s="101">
        <v>61673.078006299591</v>
      </c>
      <c r="K16" s="101">
        <v>62957.933798097496</v>
      </c>
      <c r="L16" s="101">
        <v>63279.147746046976</v>
      </c>
      <c r="M16" s="101">
        <v>63921.575641945929</v>
      </c>
      <c r="N16" s="101">
        <v>65135.217485794361</v>
      </c>
      <c r="O16" s="101">
        <v>66741.287225541746</v>
      </c>
      <c r="P16" s="101">
        <v>68347.356965289131</v>
      </c>
      <c r="Q16" s="101">
        <v>10</v>
      </c>
      <c r="R16" s="120">
        <v>61567.008266552199</v>
      </c>
      <c r="S16" s="35">
        <f t="shared" si="0"/>
        <v>62883.94961984743</v>
      </c>
      <c r="T16" s="57">
        <f t="shared" si="1"/>
        <v>63213.184958171245</v>
      </c>
      <c r="U16" s="35">
        <f t="shared" si="2"/>
        <v>64200.890973142668</v>
      </c>
      <c r="V16" s="56">
        <f t="shared" si="3"/>
        <v>64530.126311466476</v>
      </c>
      <c r="W16" s="56">
        <f t="shared" si="4"/>
        <v>64859.361649790284</v>
      </c>
      <c r="X16" s="56">
        <f t="shared" si="5"/>
        <v>65517.8323264379</v>
      </c>
      <c r="Y16" s="56">
        <f t="shared" si="6"/>
        <v>66755.538341409323</v>
      </c>
      <c r="Z16" s="56">
        <f t="shared" si="7"/>
        <v>67743.244356380746</v>
      </c>
      <c r="AA16" s="56">
        <f t="shared" si="8"/>
        <v>68401.715033028377</v>
      </c>
      <c r="AB16" s="56">
        <f t="shared" si="9"/>
        <v>70047.891724647416</v>
      </c>
      <c r="AC16"/>
      <c r="AD16"/>
      <c r="AE16"/>
      <c r="AF16"/>
      <c r="AG16"/>
      <c r="AH16"/>
      <c r="AI16"/>
      <c r="AM16"/>
    </row>
    <row r="17" spans="1:39" s="29" customFormat="1" ht="13.5" thickBot="1">
      <c r="A17" s="37">
        <v>11</v>
      </c>
      <c r="B17" s="58">
        <v>25</v>
      </c>
      <c r="C17" s="59">
        <v>33</v>
      </c>
      <c r="D17" s="39">
        <f t="shared" si="10"/>
        <v>58</v>
      </c>
      <c r="E17" s="60">
        <v>2</v>
      </c>
      <c r="F17" s="61">
        <v>2</v>
      </c>
      <c r="G17" s="62">
        <v>54781.301915318152</v>
      </c>
      <c r="H17" s="119">
        <v>60428.829689552185</v>
      </c>
      <c r="I17" s="102"/>
      <c r="J17" s="102">
        <v>62044.573798898506</v>
      </c>
      <c r="K17" s="102">
        <v>63337.169086375558</v>
      </c>
      <c r="L17" s="102">
        <v>63660.317908244819</v>
      </c>
      <c r="M17" s="102">
        <v>64306.615551983341</v>
      </c>
      <c r="N17" s="102">
        <v>65526.062017591132</v>
      </c>
      <c r="O17" s="102">
        <v>67141.806126937445</v>
      </c>
      <c r="P17" s="102">
        <v>68757.550236283758</v>
      </c>
      <c r="Q17" s="102">
        <v>11</v>
      </c>
      <c r="R17" s="119">
        <v>61928.829689552185</v>
      </c>
      <c r="S17" s="119">
        <f t="shared" si="0"/>
        <v>63253.510538526563</v>
      </c>
      <c r="T17" s="46">
        <f t="shared" si="1"/>
        <v>63584.68075077016</v>
      </c>
      <c r="U17" s="46">
        <f t="shared" si="2"/>
        <v>64578.191387500941</v>
      </c>
      <c r="V17" s="43">
        <f t="shared" si="3"/>
        <v>64909.361599744538</v>
      </c>
      <c r="W17" s="43">
        <f t="shared" si="4"/>
        <v>65240.531811988127</v>
      </c>
      <c r="X17" s="43">
        <f t="shared" si="5"/>
        <v>65902.872236475319</v>
      </c>
      <c r="Y17" s="43">
        <f t="shared" si="6"/>
        <v>67146.382873206108</v>
      </c>
      <c r="Z17" s="43">
        <f t="shared" si="7"/>
        <v>68139.893509936883</v>
      </c>
      <c r="AA17" s="43">
        <f t="shared" si="8"/>
        <v>68802.233934424075</v>
      </c>
      <c r="AB17" s="43">
        <f t="shared" si="9"/>
        <v>70458.084995642042</v>
      </c>
    </row>
    <row r="18" spans="1:39" ht="12.75">
      <c r="A18" s="49">
        <v>12</v>
      </c>
      <c r="B18" s="50">
        <v>13</v>
      </c>
      <c r="C18" s="51">
        <v>41</v>
      </c>
      <c r="D18" s="52">
        <f t="shared" si="10"/>
        <v>54</v>
      </c>
      <c r="E18" s="53">
        <v>0</v>
      </c>
      <c r="F18" s="54">
        <v>0</v>
      </c>
      <c r="G18" s="55">
        <v>55015.470086282141</v>
      </c>
      <c r="H18" s="120">
        <v>60795.441954270958</v>
      </c>
      <c r="I18" s="113"/>
      <c r="J18" s="114">
        <v>62420.988530588365</v>
      </c>
      <c r="K18" s="114">
        <v>63721.425791642287</v>
      </c>
      <c r="L18" s="114">
        <v>64046.535106905765</v>
      </c>
      <c r="M18" s="114">
        <v>64696.753737432729</v>
      </c>
      <c r="N18" s="114">
        <v>65922.081683223179</v>
      </c>
      <c r="O18" s="114">
        <v>67547.628259540579</v>
      </c>
      <c r="P18" s="115">
        <v>69173.174835857979</v>
      </c>
      <c r="Q18" s="116">
        <v>12</v>
      </c>
      <c r="R18" s="118">
        <v>62295.441954270958</v>
      </c>
      <c r="S18" s="35">
        <f t="shared" si="0"/>
        <v>63627.964776822213</v>
      </c>
      <c r="T18" s="35">
        <f t="shared" si="1"/>
        <v>63961.095482460027</v>
      </c>
      <c r="U18" s="35">
        <f t="shared" si="2"/>
        <v>64960.487599373468</v>
      </c>
      <c r="V18" s="56">
        <f t="shared" si="3"/>
        <v>65293.618305011274</v>
      </c>
      <c r="W18" s="56">
        <f t="shared" si="4"/>
        <v>65626.749010649088</v>
      </c>
      <c r="X18" s="56">
        <f t="shared" si="5"/>
        <v>66293.010421924715</v>
      </c>
      <c r="Y18" s="56">
        <f t="shared" si="6"/>
        <v>67542.402538838156</v>
      </c>
      <c r="Z18" s="56">
        <f t="shared" si="7"/>
        <v>68541.794655751597</v>
      </c>
      <c r="AA18" s="56">
        <f t="shared" si="8"/>
        <v>69208.05606702721</v>
      </c>
      <c r="AB18" s="56">
        <f t="shared" si="9"/>
        <v>70873.709595216278</v>
      </c>
      <c r="AC18"/>
      <c r="AD18"/>
      <c r="AE18"/>
      <c r="AF18"/>
      <c r="AG18"/>
      <c r="AH18"/>
      <c r="AI18"/>
      <c r="AM18"/>
    </row>
    <row r="19" spans="1:39" s="29" customFormat="1" ht="12.75">
      <c r="A19" s="37">
        <v>13</v>
      </c>
      <c r="B19" s="58">
        <v>18</v>
      </c>
      <c r="C19" s="59">
        <v>32</v>
      </c>
      <c r="D19" s="39">
        <f t="shared" si="10"/>
        <v>50</v>
      </c>
      <c r="E19" s="60">
        <v>5</v>
      </c>
      <c r="F19" s="61">
        <v>2</v>
      </c>
      <c r="G19" s="42">
        <v>55249.638257246152</v>
      </c>
      <c r="H19" s="119">
        <v>61050.033804770086</v>
      </c>
      <c r="I19" s="102"/>
      <c r="J19" s="102">
        <v>62682.387649817414</v>
      </c>
      <c r="K19" s="102">
        <v>63988.270725855276</v>
      </c>
      <c r="L19" s="102">
        <v>64314.741494864742</v>
      </c>
      <c r="M19" s="102">
        <v>64967.683032883673</v>
      </c>
      <c r="N19" s="102">
        <v>66197.095339912077</v>
      </c>
      <c r="O19" s="102">
        <v>67829.449184959405</v>
      </c>
      <c r="P19" s="102">
        <v>69461.803030006733</v>
      </c>
      <c r="Q19" s="102">
        <v>13</v>
      </c>
      <c r="R19" s="119">
        <v>62550.033804770086</v>
      </c>
      <c r="S19" s="119">
        <f t="shared" si="0"/>
        <v>63888.002442305267</v>
      </c>
      <c r="T19" s="46">
        <f t="shared" si="1"/>
        <v>64222.494601689068</v>
      </c>
      <c r="U19" s="46">
        <f t="shared" si="2"/>
        <v>65225.971079840463</v>
      </c>
      <c r="V19" s="43">
        <f t="shared" si="3"/>
        <v>65560.463239224264</v>
      </c>
      <c r="W19" s="43">
        <f t="shared" si="4"/>
        <v>65894.955398608057</v>
      </c>
      <c r="X19" s="43">
        <f t="shared" si="5"/>
        <v>66563.939717375644</v>
      </c>
      <c r="Y19" s="43">
        <f t="shared" si="6"/>
        <v>67817.416195527039</v>
      </c>
      <c r="Z19" s="43">
        <f t="shared" si="7"/>
        <v>68820.892673678434</v>
      </c>
      <c r="AA19" s="43">
        <f t="shared" si="8"/>
        <v>69489.876992446021</v>
      </c>
      <c r="AB19" s="43">
        <f t="shared" si="9"/>
        <v>71162.337789365018</v>
      </c>
    </row>
    <row r="20" spans="1:39" ht="12.75">
      <c r="A20" s="49">
        <v>14</v>
      </c>
      <c r="B20" s="50">
        <v>6</v>
      </c>
      <c r="C20" s="51">
        <v>27</v>
      </c>
      <c r="D20" s="52">
        <f t="shared" si="10"/>
        <v>33</v>
      </c>
      <c r="E20" s="53">
        <v>0</v>
      </c>
      <c r="F20" s="54">
        <v>0</v>
      </c>
      <c r="G20" s="55">
        <v>55483.80642821014</v>
      </c>
      <c r="H20" s="120">
        <v>61304.625655269236</v>
      </c>
      <c r="I20" s="101"/>
      <c r="J20" s="101">
        <v>62943.786769046492</v>
      </c>
      <c r="K20" s="101">
        <v>64255.115660068288</v>
      </c>
      <c r="L20" s="101">
        <v>64582.947882823741</v>
      </c>
      <c r="M20" s="101">
        <v>65238.612328334639</v>
      </c>
      <c r="N20" s="101">
        <v>66472.108996600989</v>
      </c>
      <c r="O20" s="101">
        <v>68111.270110378246</v>
      </c>
      <c r="P20" s="101">
        <v>69750.431224155502</v>
      </c>
      <c r="Q20" s="101">
        <v>14</v>
      </c>
      <c r="R20" s="120">
        <v>62804.625655269236</v>
      </c>
      <c r="S20" s="35">
        <f t="shared" si="0"/>
        <v>64148.040107788358</v>
      </c>
      <c r="T20" s="35">
        <f t="shared" si="1"/>
        <v>64483.893720918146</v>
      </c>
      <c r="U20" s="35">
        <f t="shared" si="2"/>
        <v>65491.454560307488</v>
      </c>
      <c r="V20" s="56">
        <f t="shared" si="3"/>
        <v>65827.308173437268</v>
      </c>
      <c r="W20" s="56">
        <f t="shared" si="4"/>
        <v>66163.161786567056</v>
      </c>
      <c r="X20" s="56">
        <f t="shared" si="5"/>
        <v>66834.869012826617</v>
      </c>
      <c r="Y20" s="56">
        <f t="shared" si="6"/>
        <v>68092.429852215966</v>
      </c>
      <c r="Z20" s="56">
        <f t="shared" si="7"/>
        <v>69099.990691605315</v>
      </c>
      <c r="AA20" s="56">
        <f t="shared" si="8"/>
        <v>69771.697917864876</v>
      </c>
      <c r="AB20" s="56">
        <f t="shared" si="9"/>
        <v>71450.965983513786</v>
      </c>
      <c r="AC20"/>
      <c r="AD20"/>
      <c r="AE20"/>
      <c r="AF20"/>
      <c r="AG20"/>
      <c r="AH20"/>
      <c r="AI20"/>
      <c r="AM20"/>
    </row>
    <row r="21" spans="1:39" s="29" customFormat="1" ht="13.5" thickBot="1">
      <c r="A21" s="37">
        <v>15</v>
      </c>
      <c r="B21" s="58">
        <v>7</v>
      </c>
      <c r="C21" s="59">
        <v>27</v>
      </c>
      <c r="D21" s="39">
        <f t="shared" si="10"/>
        <v>34</v>
      </c>
      <c r="E21" s="60">
        <v>3</v>
      </c>
      <c r="F21" s="61">
        <v>2</v>
      </c>
      <c r="G21" s="62">
        <v>55753.099824818753</v>
      </c>
      <c r="H21" s="119">
        <v>61559.217505768371</v>
      </c>
      <c r="I21" s="102"/>
      <c r="J21" s="102">
        <v>63205.185888275548</v>
      </c>
      <c r="K21" s="102">
        <v>64521.960594281292</v>
      </c>
      <c r="L21" s="102">
        <v>64851.154270782725</v>
      </c>
      <c r="M21" s="102">
        <v>65509.541623785597</v>
      </c>
      <c r="N21" s="102">
        <v>66747.122653289902</v>
      </c>
      <c r="O21" s="102">
        <v>68393.091035797086</v>
      </c>
      <c r="P21" s="102">
        <v>70039.059418304256</v>
      </c>
      <c r="Q21" s="102">
        <v>15</v>
      </c>
      <c r="R21" s="119">
        <v>63059.217505768371</v>
      </c>
      <c r="S21" s="119">
        <f t="shared" si="0"/>
        <v>64408.077773271441</v>
      </c>
      <c r="T21" s="46">
        <f t="shared" si="1"/>
        <v>64745.292840147202</v>
      </c>
      <c r="U21" s="46">
        <f t="shared" si="2"/>
        <v>65756.938040774505</v>
      </c>
      <c r="V21" s="43">
        <f t="shared" si="3"/>
        <v>66094.153107650272</v>
      </c>
      <c r="W21" s="43">
        <f t="shared" si="4"/>
        <v>66431.36817452604</v>
      </c>
      <c r="X21" s="43">
        <f t="shared" si="5"/>
        <v>67105.798308277575</v>
      </c>
      <c r="Y21" s="43">
        <f t="shared" si="6"/>
        <v>68367.443508904878</v>
      </c>
      <c r="Z21" s="43">
        <f t="shared" si="7"/>
        <v>69379.088709532167</v>
      </c>
      <c r="AA21" s="43">
        <f t="shared" si="8"/>
        <v>70053.518843283702</v>
      </c>
      <c r="AB21" s="43">
        <f t="shared" si="9"/>
        <v>71739.59417766254</v>
      </c>
    </row>
    <row r="22" spans="1:39" ht="12.75">
      <c r="A22" s="49">
        <v>16</v>
      </c>
      <c r="B22" s="50">
        <v>5</v>
      </c>
      <c r="C22" s="51">
        <v>30</v>
      </c>
      <c r="D22" s="52">
        <f t="shared" si="10"/>
        <v>35</v>
      </c>
      <c r="E22" s="65">
        <v>1</v>
      </c>
      <c r="F22" s="54">
        <v>1</v>
      </c>
      <c r="G22" s="63">
        <v>56139.477306909357</v>
      </c>
      <c r="H22" s="120">
        <v>61813.809356267491</v>
      </c>
      <c r="I22" s="113"/>
      <c r="J22" s="114">
        <v>63466.585007504589</v>
      </c>
      <c r="K22" s="114">
        <v>64788.805528494275</v>
      </c>
      <c r="L22" s="114">
        <v>65119.360658741694</v>
      </c>
      <c r="M22" s="114">
        <v>65780.470919236526</v>
      </c>
      <c r="N22" s="114">
        <v>67022.136309978785</v>
      </c>
      <c r="O22" s="114">
        <v>68674.911961215883</v>
      </c>
      <c r="P22" s="115">
        <v>70327.687612452981</v>
      </c>
      <c r="Q22" s="116">
        <v>16</v>
      </c>
      <c r="R22" s="118">
        <v>63313.809356267491</v>
      </c>
      <c r="S22" s="35">
        <f t="shared" si="0"/>
        <v>64668.115438754496</v>
      </c>
      <c r="T22" s="57">
        <f t="shared" si="1"/>
        <v>65006.691959376243</v>
      </c>
      <c r="U22" s="35">
        <f t="shared" si="2"/>
        <v>66022.4215212415</v>
      </c>
      <c r="V22" s="56">
        <f t="shared" si="3"/>
        <v>66360.998041863248</v>
      </c>
      <c r="W22" s="56">
        <f t="shared" si="4"/>
        <v>66699.57456248501</v>
      </c>
      <c r="X22" s="56">
        <f t="shared" si="5"/>
        <v>67376.727603728505</v>
      </c>
      <c r="Y22" s="56">
        <f t="shared" si="6"/>
        <v>68642.457165593762</v>
      </c>
      <c r="Z22" s="56">
        <f t="shared" si="7"/>
        <v>69658.186727459019</v>
      </c>
      <c r="AA22" s="56">
        <f t="shared" si="8"/>
        <v>70335.339768702514</v>
      </c>
      <c r="AB22" s="56">
        <f t="shared" si="9"/>
        <v>72028.222371811265</v>
      </c>
      <c r="AC22"/>
      <c r="AD22"/>
      <c r="AE22"/>
      <c r="AF22"/>
      <c r="AG22"/>
      <c r="AH22"/>
      <c r="AI22"/>
      <c r="AM22"/>
    </row>
    <row r="23" spans="1:39" s="29" customFormat="1" ht="12.75">
      <c r="A23" s="37">
        <v>17</v>
      </c>
      <c r="B23" s="58">
        <v>1</v>
      </c>
      <c r="C23" s="59">
        <v>20</v>
      </c>
      <c r="D23" s="39">
        <f t="shared" si="10"/>
        <v>21</v>
      </c>
      <c r="E23" s="60">
        <v>0</v>
      </c>
      <c r="F23" s="61">
        <v>1</v>
      </c>
      <c r="G23" s="62">
        <v>56608.984489692171</v>
      </c>
      <c r="H23" s="119">
        <v>62068.401206766648</v>
      </c>
      <c r="I23" s="102"/>
      <c r="J23" s="102">
        <v>63727.984126733667</v>
      </c>
      <c r="K23" s="102">
        <v>65055.650462707286</v>
      </c>
      <c r="L23" s="102">
        <v>65387.567046700693</v>
      </c>
      <c r="M23" s="102">
        <v>66051.400214687499</v>
      </c>
      <c r="N23" s="102">
        <v>67297.149966667712</v>
      </c>
      <c r="O23" s="102">
        <v>68956.732886634738</v>
      </c>
      <c r="P23" s="102">
        <v>70616.315806601764</v>
      </c>
      <c r="Q23" s="102">
        <v>17</v>
      </c>
      <c r="R23" s="119">
        <v>63568.401206766648</v>
      </c>
      <c r="S23" s="119">
        <f t="shared" si="0"/>
        <v>64928.153104237594</v>
      </c>
      <c r="T23" s="64">
        <f t="shared" si="1"/>
        <v>65268.091078605328</v>
      </c>
      <c r="U23" s="46">
        <f t="shared" si="2"/>
        <v>66287.905001708539</v>
      </c>
      <c r="V23" s="43">
        <f t="shared" si="3"/>
        <v>66627.842976076281</v>
      </c>
      <c r="W23" s="43">
        <f t="shared" si="4"/>
        <v>66967.780950444008</v>
      </c>
      <c r="X23" s="43">
        <f t="shared" si="5"/>
        <v>67647.656899179477</v>
      </c>
      <c r="Y23" s="43">
        <f t="shared" si="6"/>
        <v>68917.470822282688</v>
      </c>
      <c r="Z23" s="43">
        <f t="shared" si="7"/>
        <v>69937.284745385899</v>
      </c>
      <c r="AA23" s="43">
        <f t="shared" si="8"/>
        <v>70617.160694121369</v>
      </c>
      <c r="AB23" s="43">
        <f t="shared" si="9"/>
        <v>72316.850565960049</v>
      </c>
    </row>
    <row r="24" spans="1:39" ht="12.75">
      <c r="A24" s="49">
        <v>18</v>
      </c>
      <c r="B24" s="50">
        <v>6</v>
      </c>
      <c r="C24" s="51">
        <v>27</v>
      </c>
      <c r="D24" s="52">
        <f t="shared" si="10"/>
        <v>33</v>
      </c>
      <c r="E24" s="53">
        <v>2</v>
      </c>
      <c r="F24" s="54">
        <v>2</v>
      </c>
      <c r="G24" s="55">
        <v>57107.715860211298</v>
      </c>
      <c r="H24" s="120">
        <v>62322.993057265769</v>
      </c>
      <c r="I24" s="101"/>
      <c r="J24" s="101">
        <v>63989.383245962716</v>
      </c>
      <c r="K24" s="101">
        <v>65322.495396920276</v>
      </c>
      <c r="L24" s="101">
        <v>65655.77343465967</v>
      </c>
      <c r="M24" s="101">
        <v>66322.329510138443</v>
      </c>
      <c r="N24" s="101">
        <v>67572.16362335661</v>
      </c>
      <c r="O24" s="101">
        <v>69238.553812053564</v>
      </c>
      <c r="P24" s="101">
        <v>70904.944000750504</v>
      </c>
      <c r="Q24" s="101">
        <v>18</v>
      </c>
      <c r="R24" s="120">
        <v>63822.993057265769</v>
      </c>
      <c r="S24" s="35">
        <f t="shared" si="0"/>
        <v>65188.190769720655</v>
      </c>
      <c r="T24" s="57">
        <f t="shared" si="1"/>
        <v>65529.49019783437</v>
      </c>
      <c r="U24" s="35">
        <f t="shared" si="2"/>
        <v>66553.388482175535</v>
      </c>
      <c r="V24" s="56">
        <f t="shared" si="3"/>
        <v>66894.687910289256</v>
      </c>
      <c r="W24" s="56">
        <f t="shared" si="4"/>
        <v>67235.987338402978</v>
      </c>
      <c r="X24" s="56">
        <f t="shared" si="5"/>
        <v>67918.586194630421</v>
      </c>
      <c r="Y24" s="56">
        <f t="shared" si="6"/>
        <v>69192.484478971586</v>
      </c>
      <c r="Z24" s="56">
        <f t="shared" si="7"/>
        <v>70216.382763312737</v>
      </c>
      <c r="AA24" s="56">
        <f t="shared" si="8"/>
        <v>70898.98161954018</v>
      </c>
      <c r="AB24" s="56">
        <f t="shared" si="9"/>
        <v>72605.478760108788</v>
      </c>
      <c r="AC24"/>
      <c r="AD24"/>
      <c r="AE24"/>
      <c r="AF24"/>
      <c r="AG24"/>
      <c r="AH24"/>
      <c r="AI24"/>
      <c r="AM24"/>
    </row>
    <row r="25" spans="1:39" s="29" customFormat="1" ht="13.5" thickBot="1">
      <c r="A25" s="37">
        <v>19</v>
      </c>
      <c r="B25" s="58">
        <v>3</v>
      </c>
      <c r="C25" s="59">
        <v>27</v>
      </c>
      <c r="D25" s="39">
        <f t="shared" si="10"/>
        <v>30</v>
      </c>
      <c r="E25" s="60">
        <v>1</v>
      </c>
      <c r="F25" s="61">
        <v>0</v>
      </c>
      <c r="G25" s="42">
        <v>57619.139145596688</v>
      </c>
      <c r="H25" s="119">
        <v>62615.773685339795</v>
      </c>
      <c r="I25" s="102"/>
      <c r="J25" s="102">
        <v>64289.992233076147</v>
      </c>
      <c r="K25" s="102">
        <v>65629.367071265238</v>
      </c>
      <c r="L25" s="102">
        <v>65964.2107808125</v>
      </c>
      <c r="M25" s="102">
        <v>66633.898199907053</v>
      </c>
      <c r="N25" s="102">
        <v>67888.429328548867</v>
      </c>
      <c r="O25" s="102">
        <v>69562.64787628522</v>
      </c>
      <c r="P25" s="102">
        <v>71236.866424021573</v>
      </c>
      <c r="Q25" s="102">
        <v>19</v>
      </c>
      <c r="R25" s="119">
        <v>64115.773685339795</v>
      </c>
      <c r="S25" s="119">
        <f t="shared" si="0"/>
        <v>65487.234085026212</v>
      </c>
      <c r="T25" s="64">
        <f t="shared" si="1"/>
        <v>65830.099184947816</v>
      </c>
      <c r="U25" s="46">
        <f t="shared" si="2"/>
        <v>66858.694484712629</v>
      </c>
      <c r="V25" s="43">
        <f t="shared" si="3"/>
        <v>67201.559584634218</v>
      </c>
      <c r="W25" s="43">
        <f t="shared" si="4"/>
        <v>67544.424684555823</v>
      </c>
      <c r="X25" s="43">
        <f t="shared" si="5"/>
        <v>68230.154884399031</v>
      </c>
      <c r="Y25" s="43">
        <f t="shared" si="6"/>
        <v>69508.750184163844</v>
      </c>
      <c r="Z25" s="43">
        <f t="shared" si="7"/>
        <v>70537.345483928657</v>
      </c>
      <c r="AA25" s="43">
        <f t="shared" si="8"/>
        <v>71223.075683771865</v>
      </c>
      <c r="AB25" s="43">
        <f t="shared" si="9"/>
        <v>72937.401183379872</v>
      </c>
    </row>
    <row r="26" spans="1:39" ht="12.75">
      <c r="A26" s="49">
        <v>20</v>
      </c>
      <c r="B26" s="50">
        <v>6</v>
      </c>
      <c r="C26" s="51">
        <v>33</v>
      </c>
      <c r="D26" s="52">
        <f t="shared" si="10"/>
        <v>39</v>
      </c>
      <c r="E26" s="53">
        <v>1</v>
      </c>
      <c r="F26" s="54">
        <v>0</v>
      </c>
      <c r="G26" s="55">
        <v>58240.153134993212</v>
      </c>
      <c r="H26" s="120">
        <v>63035.85023866337</v>
      </c>
      <c r="I26" s="113"/>
      <c r="J26" s="114">
        <v>64721.300779804107</v>
      </c>
      <c r="K26" s="114">
        <v>66069.661212716688</v>
      </c>
      <c r="L26" s="114">
        <v>66406.751320944837</v>
      </c>
      <c r="M26" s="114">
        <v>67080.931537401135</v>
      </c>
      <c r="N26" s="114">
        <v>68342.201862085567</v>
      </c>
      <c r="O26" s="114">
        <v>70027.652403226297</v>
      </c>
      <c r="P26" s="115">
        <v>71713.102944367041</v>
      </c>
      <c r="Q26" s="116">
        <v>20</v>
      </c>
      <c r="R26" s="118">
        <v>64535.85023866337</v>
      </c>
      <c r="S26" s="35">
        <f t="shared" si="0"/>
        <v>65916.296233073284</v>
      </c>
      <c r="T26" s="57">
        <f t="shared" si="1"/>
        <v>66261.407731675761</v>
      </c>
      <c r="U26" s="35">
        <f t="shared" si="2"/>
        <v>67296.742227483192</v>
      </c>
      <c r="V26" s="56">
        <f t="shared" si="3"/>
        <v>67641.853726085668</v>
      </c>
      <c r="W26" s="56">
        <f t="shared" si="4"/>
        <v>67986.965224688145</v>
      </c>
      <c r="X26" s="56">
        <f t="shared" si="5"/>
        <v>68677.188221893113</v>
      </c>
      <c r="Y26" s="56">
        <f t="shared" si="6"/>
        <v>69962.522717700544</v>
      </c>
      <c r="Z26" s="56">
        <f t="shared" si="7"/>
        <v>70997.857213507974</v>
      </c>
      <c r="AA26" s="56">
        <f t="shared" si="8"/>
        <v>71688.080210712928</v>
      </c>
      <c r="AB26" s="56">
        <f t="shared" si="9"/>
        <v>73413.637703725326</v>
      </c>
      <c r="AC26"/>
      <c r="AD26"/>
      <c r="AE26"/>
      <c r="AF26"/>
      <c r="AG26"/>
      <c r="AH26"/>
      <c r="AI26"/>
      <c r="AM26"/>
    </row>
    <row r="27" spans="1:39" s="29" customFormat="1" ht="12.75">
      <c r="A27" s="37">
        <v>21</v>
      </c>
      <c r="B27" s="58">
        <v>10</v>
      </c>
      <c r="C27" s="59">
        <v>34</v>
      </c>
      <c r="D27" s="39">
        <f t="shared" si="10"/>
        <v>44</v>
      </c>
      <c r="E27" s="60">
        <v>0</v>
      </c>
      <c r="F27" s="61">
        <v>0</v>
      </c>
      <c r="G27" s="62">
        <v>58739.39967548845</v>
      </c>
      <c r="H27" s="119">
        <v>63546.306898914147</v>
      </c>
      <c r="I27" s="102"/>
      <c r="J27" s="102">
        <v>65245.406013858374</v>
      </c>
      <c r="K27" s="102">
        <v>66604.685305813764</v>
      </c>
      <c r="L27" s="102">
        <v>66944.505128802601</v>
      </c>
      <c r="M27" s="102">
        <v>67624.144774780303</v>
      </c>
      <c r="N27" s="102">
        <v>68893.604243746828</v>
      </c>
      <c r="O27" s="102">
        <v>70592.703358691069</v>
      </c>
      <c r="P27" s="102">
        <v>72291.802473635296</v>
      </c>
      <c r="Q27" s="102">
        <v>21</v>
      </c>
      <c r="R27" s="119">
        <v>65046.306898914147</v>
      </c>
      <c r="S27" s="119">
        <f t="shared" si="0"/>
        <v>66437.671752366849</v>
      </c>
      <c r="T27" s="46">
        <f t="shared" si="1"/>
        <v>66785.512965730028</v>
      </c>
      <c r="U27" s="46">
        <f t="shared" si="2"/>
        <v>67829.036605819565</v>
      </c>
      <c r="V27" s="43">
        <f t="shared" si="3"/>
        <v>68176.877819182744</v>
      </c>
      <c r="W27" s="43">
        <f t="shared" si="4"/>
        <v>68524.719032545923</v>
      </c>
      <c r="X27" s="43">
        <f t="shared" si="5"/>
        <v>69220.401459272267</v>
      </c>
      <c r="Y27" s="43">
        <f t="shared" si="6"/>
        <v>70513.925099361804</v>
      </c>
      <c r="Z27" s="43">
        <f t="shared" si="7"/>
        <v>71557.448739451342</v>
      </c>
      <c r="AA27" s="43">
        <f t="shared" si="8"/>
        <v>72253.131166177685</v>
      </c>
      <c r="AB27" s="43">
        <f t="shared" si="9"/>
        <v>73992.337232993581</v>
      </c>
    </row>
    <row r="28" spans="1:39" ht="12.75">
      <c r="A28" s="49">
        <v>22</v>
      </c>
      <c r="B28" s="50">
        <v>5</v>
      </c>
      <c r="C28" s="51">
        <v>32</v>
      </c>
      <c r="D28" s="52">
        <f t="shared" si="10"/>
        <v>37</v>
      </c>
      <c r="E28" s="53">
        <v>3</v>
      </c>
      <c r="F28" s="54">
        <v>0</v>
      </c>
      <c r="G28" s="63">
        <v>59238.646215983703</v>
      </c>
      <c r="H28" s="120">
        <v>64088.536622107204</v>
      </c>
      <c r="I28" s="101"/>
      <c r="J28" s="101">
        <v>65802.13385799242</v>
      </c>
      <c r="K28" s="101">
        <v>67173.011646700601</v>
      </c>
      <c r="L28" s="101">
        <v>67515.73109387765</v>
      </c>
      <c r="M28" s="101">
        <v>68201.169988231733</v>
      </c>
      <c r="N28" s="101">
        <v>69479.328329762866</v>
      </c>
      <c r="O28" s="101">
        <v>71192.925565648082</v>
      </c>
      <c r="P28" s="101">
        <v>72906.522801533298</v>
      </c>
      <c r="Q28" s="101">
        <v>22</v>
      </c>
      <c r="R28" s="120">
        <v>65588.536622107204</v>
      </c>
      <c r="S28" s="35">
        <f t="shared" si="0"/>
        <v>66991.499972312711</v>
      </c>
      <c r="T28" s="35">
        <f t="shared" si="1"/>
        <v>67342.240809864074</v>
      </c>
      <c r="U28" s="35">
        <f t="shared" si="2"/>
        <v>68394.463322518204</v>
      </c>
      <c r="V28" s="56">
        <f t="shared" si="3"/>
        <v>68745.204160069581</v>
      </c>
      <c r="W28" s="56">
        <f t="shared" si="4"/>
        <v>69095.944997620958</v>
      </c>
      <c r="X28" s="56">
        <f t="shared" si="5"/>
        <v>69797.426672723712</v>
      </c>
      <c r="Y28" s="56">
        <f t="shared" si="6"/>
        <v>71099.649185377828</v>
      </c>
      <c r="Z28" s="56">
        <f t="shared" si="7"/>
        <v>72151.871698031959</v>
      </c>
      <c r="AA28" s="56">
        <f t="shared" si="8"/>
        <v>72853.353373134712</v>
      </c>
      <c r="AB28" s="56">
        <f t="shared" si="9"/>
        <v>74607.057560891582</v>
      </c>
      <c r="AC28"/>
      <c r="AD28"/>
      <c r="AE28"/>
      <c r="AF28"/>
      <c r="AG28"/>
      <c r="AH28"/>
      <c r="AI28"/>
      <c r="AM28"/>
    </row>
    <row r="29" spans="1:39" s="29" customFormat="1" ht="13.5" thickBot="1">
      <c r="A29" s="37">
        <v>23</v>
      </c>
      <c r="B29" s="58">
        <v>3</v>
      </c>
      <c r="C29" s="59">
        <v>21</v>
      </c>
      <c r="D29" s="39">
        <f t="shared" si="10"/>
        <v>24</v>
      </c>
      <c r="E29" s="60">
        <v>0</v>
      </c>
      <c r="F29" s="61">
        <v>0</v>
      </c>
      <c r="G29" s="62">
        <v>59869.995442545609</v>
      </c>
      <c r="H29" s="119">
        <v>64644.565223597339</v>
      </c>
      <c r="I29" s="102"/>
      <c r="J29" s="102">
        <v>66373.029534388712</v>
      </c>
      <c r="K29" s="102">
        <v>67755.800983021807</v>
      </c>
      <c r="L29" s="102">
        <v>68101.493845180084</v>
      </c>
      <c r="M29" s="102">
        <v>68792.879569496625</v>
      </c>
      <c r="N29" s="102">
        <v>70079.958155971457</v>
      </c>
      <c r="O29" s="102">
        <v>71808.42246676283</v>
      </c>
      <c r="P29" s="102">
        <v>73536.886777554202</v>
      </c>
      <c r="Q29" s="102">
        <v>23</v>
      </c>
      <c r="R29" s="119">
        <v>66144.565223597339</v>
      </c>
      <c r="S29" s="119">
        <f t="shared" si="0"/>
        <v>67559.422233727761</v>
      </c>
      <c r="T29" s="46">
        <f t="shared" si="1"/>
        <v>67913.136486260366</v>
      </c>
      <c r="U29" s="46">
        <f t="shared" si="2"/>
        <v>68974.279243858196</v>
      </c>
      <c r="V29" s="43">
        <f t="shared" si="3"/>
        <v>69327.993496390802</v>
      </c>
      <c r="W29" s="43">
        <f t="shared" si="4"/>
        <v>69681.707748923407</v>
      </c>
      <c r="X29" s="43">
        <f t="shared" si="5"/>
        <v>70389.136253988618</v>
      </c>
      <c r="Y29" s="43">
        <f t="shared" si="6"/>
        <v>71700.279011586434</v>
      </c>
      <c r="Z29" s="43">
        <f t="shared" si="7"/>
        <v>72761.42176918425</v>
      </c>
      <c r="AA29" s="43">
        <f t="shared" si="8"/>
        <v>73468.85027424946</v>
      </c>
      <c r="AB29" s="43">
        <f t="shared" si="9"/>
        <v>75237.421536912501</v>
      </c>
    </row>
    <row r="30" spans="1:39" ht="12.75">
      <c r="A30" s="49">
        <v>24</v>
      </c>
      <c r="B30" s="50">
        <v>5</v>
      </c>
      <c r="C30" s="51">
        <v>33</v>
      </c>
      <c r="D30" s="52">
        <f t="shared" si="10"/>
        <v>38</v>
      </c>
      <c r="E30" s="53">
        <v>2</v>
      </c>
      <c r="F30" s="54">
        <v>0</v>
      </c>
      <c r="G30" s="55">
        <v>60768.045374183777</v>
      </c>
      <c r="H30" s="120">
        <v>65319.742811121047</v>
      </c>
      <c r="I30" s="113"/>
      <c r="J30" s="114">
        <v>67066.259998584166</v>
      </c>
      <c r="K30" s="114">
        <v>68463.473748554679</v>
      </c>
      <c r="L30" s="114">
        <v>68812.7771860473</v>
      </c>
      <c r="M30" s="114">
        <v>69511.384061032557</v>
      </c>
      <c r="N30" s="114">
        <v>70809.294373510435</v>
      </c>
      <c r="O30" s="114">
        <v>72555.811560973569</v>
      </c>
      <c r="P30" s="115">
        <v>74302.328748436688</v>
      </c>
      <c r="Q30" s="116">
        <v>24</v>
      </c>
      <c r="R30" s="118">
        <v>66819.742811121047</v>
      </c>
      <c r="S30" s="35">
        <f t="shared" si="0"/>
        <v>68249.042122588886</v>
      </c>
      <c r="T30" s="35">
        <f t="shared" si="1"/>
        <v>68606.366950455835</v>
      </c>
      <c r="U30" s="35">
        <f t="shared" si="2"/>
        <v>69678.341434056711</v>
      </c>
      <c r="V30" s="56">
        <f t="shared" si="3"/>
        <v>70035.666261923674</v>
      </c>
      <c r="W30" s="56">
        <f t="shared" si="4"/>
        <v>70392.991089790623</v>
      </c>
      <c r="X30" s="56">
        <f t="shared" si="5"/>
        <v>71107.640745524535</v>
      </c>
      <c r="Y30" s="56">
        <f t="shared" si="6"/>
        <v>72429.615229125411</v>
      </c>
      <c r="Z30" s="56">
        <f t="shared" si="7"/>
        <v>73501.589712726287</v>
      </c>
      <c r="AA30" s="56">
        <f t="shared" si="8"/>
        <v>74216.239368460199</v>
      </c>
      <c r="AB30" s="56">
        <f t="shared" si="9"/>
        <v>76002.863507794988</v>
      </c>
      <c r="AC30"/>
      <c r="AD30"/>
      <c r="AE30"/>
      <c r="AF30"/>
      <c r="AG30"/>
      <c r="AH30"/>
      <c r="AI30"/>
      <c r="AM30"/>
    </row>
    <row r="31" spans="1:39" s="29" customFormat="1" ht="12.75">
      <c r="A31" s="37">
        <v>25</v>
      </c>
      <c r="B31" s="58">
        <v>2</v>
      </c>
      <c r="C31" s="59">
        <v>23</v>
      </c>
      <c r="D31" s="39">
        <f t="shared" si="10"/>
        <v>25</v>
      </c>
      <c r="E31" s="60">
        <v>3</v>
      </c>
      <c r="F31" s="61">
        <v>0</v>
      </c>
      <c r="G31" s="42">
        <v>61195.179653399995</v>
      </c>
      <c r="H31" s="119">
        <v>65862.532636385207</v>
      </c>
      <c r="I31" s="102"/>
      <c r="J31" s="102">
        <v>67623.562920780532</v>
      </c>
      <c r="K31" s="102">
        <v>69032.387148296795</v>
      </c>
      <c r="L31" s="102">
        <v>69384.593205175857</v>
      </c>
      <c r="M31" s="102">
        <v>70089.005318933996</v>
      </c>
      <c r="N31" s="102">
        <v>71395.623489571182</v>
      </c>
      <c r="O31" s="102">
        <v>73156.653773966507</v>
      </c>
      <c r="P31" s="102">
        <v>74917.684058361832</v>
      </c>
      <c r="Q31" s="102">
        <v>25</v>
      </c>
      <c r="R31" s="119">
        <v>67362.532636385207</v>
      </c>
      <c r="S31" s="119">
        <f t="shared" si="0"/>
        <v>68803.442425398796</v>
      </c>
      <c r="T31" s="46">
        <f t="shared" si="1"/>
        <v>69163.669872652186</v>
      </c>
      <c r="U31" s="46">
        <f t="shared" si="2"/>
        <v>70244.352214412371</v>
      </c>
      <c r="V31" s="43">
        <f t="shared" si="3"/>
        <v>70604.579661665775</v>
      </c>
      <c r="W31" s="43">
        <f t="shared" si="4"/>
        <v>70964.807108919165</v>
      </c>
      <c r="X31" s="43">
        <f t="shared" si="5"/>
        <v>71685.26200342596</v>
      </c>
      <c r="Y31" s="43">
        <f t="shared" si="6"/>
        <v>73015.944345186159</v>
      </c>
      <c r="Z31" s="43">
        <f t="shared" si="7"/>
        <v>74096.626686946343</v>
      </c>
      <c r="AA31" s="43">
        <f t="shared" si="8"/>
        <v>74817.081581453138</v>
      </c>
      <c r="AB31" s="47">
        <f t="shared" si="9"/>
        <v>76618.218817720117</v>
      </c>
    </row>
    <row r="32" spans="1:39" ht="12.75">
      <c r="A32" s="106">
        <v>26</v>
      </c>
      <c r="B32" s="50">
        <v>2</v>
      </c>
      <c r="C32" s="51">
        <v>31</v>
      </c>
      <c r="D32" s="52">
        <f t="shared" si="10"/>
        <v>33</v>
      </c>
      <c r="E32" s="53">
        <v>2</v>
      </c>
      <c r="F32" s="54">
        <v>0</v>
      </c>
      <c r="G32" s="55">
        <v>61657.748306387999</v>
      </c>
      <c r="H32" s="120">
        <v>66405.322461649368</v>
      </c>
      <c r="I32" s="101"/>
      <c r="J32" s="101">
        <v>68180.865842976898</v>
      </c>
      <c r="K32" s="101">
        <v>69601.300548038911</v>
      </c>
      <c r="L32" s="101">
        <v>69956.409224304414</v>
      </c>
      <c r="M32" s="101">
        <v>70666.626576835421</v>
      </c>
      <c r="N32" s="101">
        <v>71981.952605631945</v>
      </c>
      <c r="O32" s="101">
        <v>73757.49598695946</v>
      </c>
      <c r="P32" s="101">
        <v>75533.039368286991</v>
      </c>
      <c r="Q32" s="101">
        <v>26</v>
      </c>
      <c r="R32" s="120">
        <v>67905.322461649368</v>
      </c>
      <c r="S32" s="35">
        <f t="shared" si="0"/>
        <v>69357.842728208707</v>
      </c>
      <c r="T32" s="57">
        <f t="shared" si="1"/>
        <v>69720.972794848552</v>
      </c>
      <c r="U32" s="35">
        <f t="shared" si="2"/>
        <v>70810.36299476806</v>
      </c>
      <c r="V32" s="56">
        <f t="shared" si="3"/>
        <v>71173.493061407891</v>
      </c>
      <c r="W32" s="56">
        <f t="shared" si="4"/>
        <v>71536.623128047722</v>
      </c>
      <c r="X32" s="56">
        <f t="shared" si="5"/>
        <v>72262.883261327399</v>
      </c>
      <c r="Y32" s="56">
        <f t="shared" si="6"/>
        <v>73602.273461246907</v>
      </c>
      <c r="Z32" s="56">
        <f t="shared" si="7"/>
        <v>74691.663661166414</v>
      </c>
      <c r="AA32" s="56">
        <f t="shared" si="8"/>
        <v>75417.923794446091</v>
      </c>
      <c r="AB32" s="104">
        <f t="shared" si="9"/>
        <v>77233.574127645275</v>
      </c>
      <c r="AC32"/>
      <c r="AD32"/>
      <c r="AE32"/>
      <c r="AF32"/>
      <c r="AG32"/>
      <c r="AH32"/>
      <c r="AI32"/>
      <c r="AM32"/>
    </row>
    <row r="33" spans="1:48" s="29" customFormat="1" ht="13.5" thickBot="1">
      <c r="A33" s="37">
        <v>27</v>
      </c>
      <c r="B33" s="38">
        <v>0</v>
      </c>
      <c r="C33" s="39">
        <v>22</v>
      </c>
      <c r="D33" s="39">
        <f t="shared" si="10"/>
        <v>22</v>
      </c>
      <c r="E33" s="40">
        <v>0</v>
      </c>
      <c r="F33" s="41">
        <v>0</v>
      </c>
      <c r="G33" s="62">
        <v>62246.302203845313</v>
      </c>
      <c r="H33" s="119">
        <v>67091.736705053539</v>
      </c>
      <c r="I33" s="102"/>
      <c r="J33" s="102">
        <v>68885.633408397218</v>
      </c>
      <c r="K33" s="102">
        <v>70320.750771072169</v>
      </c>
      <c r="L33" s="102">
        <v>70679.530111740896</v>
      </c>
      <c r="M33" s="102">
        <v>71397.088793078365</v>
      </c>
      <c r="N33" s="102">
        <v>72723.426815084575</v>
      </c>
      <c r="O33" s="102">
        <v>74517.323518428253</v>
      </c>
      <c r="P33" s="102">
        <v>76311.220221771931</v>
      </c>
      <c r="Q33" s="102">
        <v>27</v>
      </c>
      <c r="R33" s="119">
        <v>68591.736705053539</v>
      </c>
      <c r="S33" s="119">
        <f t="shared" si="0"/>
        <v>70058.939629225802</v>
      </c>
      <c r="T33" s="64">
        <f t="shared" si="1"/>
        <v>70425.740360268872</v>
      </c>
      <c r="U33" s="46">
        <f t="shared" si="2"/>
        <v>71526.14255339808</v>
      </c>
      <c r="V33" s="43">
        <f t="shared" si="3"/>
        <v>71892.943284441149</v>
      </c>
      <c r="W33" s="43">
        <f t="shared" si="4"/>
        <v>72259.744015484204</v>
      </c>
      <c r="X33" s="43">
        <f t="shared" si="5"/>
        <v>72993.345477570343</v>
      </c>
      <c r="Y33" s="43">
        <f t="shared" si="6"/>
        <v>74343.747670699551</v>
      </c>
      <c r="Z33" s="43">
        <f t="shared" si="7"/>
        <v>75444.149863828745</v>
      </c>
      <c r="AA33" s="43">
        <f t="shared" si="8"/>
        <v>76177.751325914884</v>
      </c>
      <c r="AB33" s="47">
        <f t="shared" si="9"/>
        <v>78011.754981130216</v>
      </c>
    </row>
    <row r="34" spans="1:48" ht="12.75">
      <c r="A34" s="49">
        <v>28</v>
      </c>
      <c r="B34" s="50">
        <v>1</v>
      </c>
      <c r="C34" s="51">
        <v>28</v>
      </c>
      <c r="D34" s="52">
        <f t="shared" si="10"/>
        <v>29</v>
      </c>
      <c r="E34" s="53">
        <v>1</v>
      </c>
      <c r="F34" s="54">
        <v>1</v>
      </c>
      <c r="G34" s="63">
        <v>63185.909026418878</v>
      </c>
      <c r="H34" s="120">
        <v>68068.112755629336</v>
      </c>
      <c r="I34" s="113"/>
      <c r="J34" s="114">
        <v>69888.115770485732</v>
      </c>
      <c r="K34" s="114">
        <v>71344.118182370861</v>
      </c>
      <c r="L34" s="114">
        <v>71708.118785342129</v>
      </c>
      <c r="M34" s="114">
        <v>72436.119991284693</v>
      </c>
      <c r="N34" s="114">
        <v>73778.12180019854</v>
      </c>
      <c r="O34" s="114">
        <v>75598.124815054936</v>
      </c>
      <c r="P34" s="115">
        <v>77418.127829911333</v>
      </c>
      <c r="Q34" s="116">
        <v>28</v>
      </c>
      <c r="R34" s="118">
        <v>69568.112755629336</v>
      </c>
      <c r="S34" s="35">
        <f t="shared" si="0"/>
        <v>71056.200729011776</v>
      </c>
      <c r="T34" s="57">
        <f t="shared" si="1"/>
        <v>71428.222722357386</v>
      </c>
      <c r="U34" s="35">
        <f t="shared" si="2"/>
        <v>72544.288702394231</v>
      </c>
      <c r="V34" s="56">
        <f t="shared" si="3"/>
        <v>72916.310695739841</v>
      </c>
      <c r="W34" s="56">
        <f t="shared" si="4"/>
        <v>73288.332689085451</v>
      </c>
      <c r="X34" s="56">
        <f t="shared" si="5"/>
        <v>74032.376675776672</v>
      </c>
      <c r="Y34" s="56">
        <f t="shared" si="6"/>
        <v>75398.442655813502</v>
      </c>
      <c r="Z34" s="56">
        <f t="shared" si="7"/>
        <v>76514.508635850332</v>
      </c>
      <c r="AA34" s="56">
        <f t="shared" si="8"/>
        <v>77258.552622541567</v>
      </c>
      <c r="AB34" s="104">
        <f t="shared" si="9"/>
        <v>79118.662589269617</v>
      </c>
      <c r="AC34"/>
      <c r="AD34"/>
      <c r="AE34"/>
      <c r="AF34"/>
      <c r="AG34"/>
      <c r="AH34"/>
      <c r="AI34"/>
      <c r="AM34"/>
    </row>
    <row r="35" spans="1:48" s="29" customFormat="1" ht="13.5" thickBot="1">
      <c r="A35" s="66">
        <v>29</v>
      </c>
      <c r="B35" s="67">
        <v>0</v>
      </c>
      <c r="C35" s="68">
        <v>16</v>
      </c>
      <c r="D35" s="69">
        <f t="shared" si="10"/>
        <v>16</v>
      </c>
      <c r="E35" s="70">
        <v>1</v>
      </c>
      <c r="F35" s="71">
        <v>0</v>
      </c>
      <c r="G35" s="48">
        <v>64133.697661815168</v>
      </c>
      <c r="H35" s="119">
        <v>68532.500832410238</v>
      </c>
      <c r="I35" s="102"/>
      <c r="J35" s="102">
        <v>70364.920640763448</v>
      </c>
      <c r="K35" s="102">
        <v>71830.856487446028</v>
      </c>
      <c r="L35" s="102">
        <v>72197.340449116673</v>
      </c>
      <c r="M35" s="102">
        <v>72930.308372457963</v>
      </c>
      <c r="N35" s="102">
        <v>74279.760257469883</v>
      </c>
      <c r="O35" s="102">
        <v>76112.180065823108</v>
      </c>
      <c r="P35" s="102">
        <v>77944.599874176318</v>
      </c>
      <c r="Q35" s="102">
        <v>29</v>
      </c>
      <c r="R35" s="119">
        <v>70032.500832410238</v>
      </c>
      <c r="S35" s="119">
        <f t="shared" si="0"/>
        <v>71530.52224059013</v>
      </c>
      <c r="T35" s="73">
        <f t="shared" si="1"/>
        <v>71905.027592635102</v>
      </c>
      <c r="U35" s="46">
        <f t="shared" si="2"/>
        <v>73028.543648770035</v>
      </c>
      <c r="V35" s="72">
        <f t="shared" si="3"/>
        <v>73403.049000815008</v>
      </c>
      <c r="W35" s="72">
        <f t="shared" si="4"/>
        <v>73777.554352859981</v>
      </c>
      <c r="X35" s="72">
        <f t="shared" si="5"/>
        <v>74526.565056949927</v>
      </c>
      <c r="Y35" s="72">
        <f t="shared" si="6"/>
        <v>75900.08111308486</v>
      </c>
      <c r="Z35" s="43">
        <f t="shared" si="7"/>
        <v>77023.597169219778</v>
      </c>
      <c r="AA35" s="72">
        <f t="shared" si="8"/>
        <v>77772.607873309724</v>
      </c>
      <c r="AB35" s="74">
        <f t="shared" si="9"/>
        <v>79645.134633534602</v>
      </c>
    </row>
    <row r="36" spans="1:48" s="134" customFormat="1" ht="12.75" customHeight="1" thickBot="1">
      <c r="A36" s="142">
        <v>30</v>
      </c>
      <c r="B36" s="143">
        <v>0</v>
      </c>
      <c r="C36" s="146">
        <v>18</v>
      </c>
      <c r="D36" s="144">
        <f t="shared" si="10"/>
        <v>18</v>
      </c>
      <c r="E36" s="145">
        <v>0</v>
      </c>
      <c r="F36" s="147">
        <v>0</v>
      </c>
      <c r="G36" s="148">
        <v>64766.888396101807</v>
      </c>
      <c r="H36" s="149">
        <v>69035.413798174544</v>
      </c>
      <c r="I36" s="150"/>
      <c r="J36" s="151">
        <v>70881.28047727012</v>
      </c>
      <c r="K36" s="151">
        <v>72357.973820546584</v>
      </c>
      <c r="L36" s="151">
        <v>72727.147156365696</v>
      </c>
      <c r="M36" s="151">
        <v>73465.49382800392</v>
      </c>
      <c r="N36" s="151">
        <v>74823.013835461272</v>
      </c>
      <c r="O36" s="151">
        <v>76668.880514556848</v>
      </c>
      <c r="P36" s="152">
        <v>78514.747193652423</v>
      </c>
      <c r="Q36" s="153">
        <v>30</v>
      </c>
      <c r="R36" s="154">
        <v>70535.413798174544</v>
      </c>
      <c r="S36" s="35">
        <f t="shared" si="0"/>
        <v>72044.192702948334</v>
      </c>
      <c r="T36" s="57">
        <f t="shared" si="1"/>
        <v>72421.387429141774</v>
      </c>
      <c r="U36" s="35">
        <f t="shared" si="2"/>
        <v>73552.971607722109</v>
      </c>
      <c r="V36" s="56">
        <f t="shared" si="3"/>
        <v>73930.166333915564</v>
      </c>
      <c r="W36" s="56">
        <f t="shared" si="4"/>
        <v>74307.361060109004</v>
      </c>
      <c r="X36" s="56">
        <f t="shared" si="5"/>
        <v>75061.750512495899</v>
      </c>
      <c r="Y36" s="56">
        <f t="shared" si="6"/>
        <v>76443.334691076248</v>
      </c>
      <c r="Z36" s="56">
        <f t="shared" si="7"/>
        <v>77574.918869656583</v>
      </c>
      <c r="AA36" s="56">
        <f t="shared" si="8"/>
        <v>78329.308322043478</v>
      </c>
      <c r="AB36" s="104">
        <f t="shared" si="9"/>
        <v>80215.281953010708</v>
      </c>
    </row>
    <row r="37" spans="1:48" s="135" customFormat="1" ht="12.75" hidden="1">
      <c r="A37" s="103">
        <v>31</v>
      </c>
      <c r="B37" s="38">
        <v>0</v>
      </c>
      <c r="C37" s="39">
        <v>20</v>
      </c>
      <c r="D37" s="39">
        <f t="shared" si="10"/>
        <v>20</v>
      </c>
      <c r="E37" s="40">
        <v>1</v>
      </c>
      <c r="F37" s="41">
        <v>0</v>
      </c>
      <c r="G37" s="62">
        <v>65200.350072328132</v>
      </c>
      <c r="H37" s="123" t="e">
        <f>#REF!</f>
        <v>#REF!</v>
      </c>
      <c r="I37" s="124"/>
      <c r="J37" s="124" t="e">
        <f t="shared" ref="J37:J55" si="11">H37/187*$J$5</f>
        <v>#REF!</v>
      </c>
      <c r="K37" s="124" t="e">
        <f t="shared" ref="K37:K55" si="12">H37/187*$K$5</f>
        <v>#REF!</v>
      </c>
      <c r="L37" s="124" t="e">
        <f t="shared" ref="L37:L55" si="13">H37/187*$L$5</f>
        <v>#REF!</v>
      </c>
      <c r="M37" s="124" t="e">
        <f t="shared" ref="M37:M55" si="14">H37/187*$M$5</f>
        <v>#REF!</v>
      </c>
      <c r="N37" s="124" t="e">
        <f t="shared" ref="N37:N55" si="15">(H37/187*$N$5)+250</f>
        <v>#REF!</v>
      </c>
      <c r="O37" s="124" t="e">
        <f t="shared" ref="O37:O55" si="16">(H37/187*$O$5)+250</f>
        <v>#REF!</v>
      </c>
      <c r="P37" s="124" t="e">
        <f t="shared" ref="P37:P55" si="17">(H37/187*$P$5)+250</f>
        <v>#REF!</v>
      </c>
      <c r="Q37" s="124">
        <v>31</v>
      </c>
      <c r="R37" s="123" t="e">
        <f>#REF!</f>
        <v>#REF!</v>
      </c>
      <c r="S37" s="123" t="e">
        <f t="shared" si="0"/>
        <v>#REF!</v>
      </c>
      <c r="T37" s="64" t="e">
        <f t="shared" si="1"/>
        <v>#REF!</v>
      </c>
      <c r="U37" s="64" t="e">
        <f t="shared" si="2"/>
        <v>#REF!</v>
      </c>
      <c r="V37" s="44" t="e">
        <f t="shared" si="3"/>
        <v>#REF!</v>
      </c>
      <c r="W37" s="44" t="e">
        <f t="shared" si="4"/>
        <v>#REF!</v>
      </c>
      <c r="X37" s="44" t="e">
        <f t="shared" si="5"/>
        <v>#REF!</v>
      </c>
      <c r="Y37" s="44" t="e">
        <f t="shared" si="6"/>
        <v>#REF!</v>
      </c>
      <c r="Z37" s="44" t="e">
        <f t="shared" si="7"/>
        <v>#REF!</v>
      </c>
      <c r="AA37" s="44" t="e">
        <f t="shared" si="8"/>
        <v>#REF!</v>
      </c>
      <c r="AB37" s="45" t="e">
        <f t="shared" si="9"/>
        <v>#REF!</v>
      </c>
    </row>
    <row r="38" spans="1:48" ht="12.75" hidden="1">
      <c r="A38" s="106">
        <v>32</v>
      </c>
      <c r="B38" s="95">
        <v>1</v>
      </c>
      <c r="C38" s="52">
        <v>18</v>
      </c>
      <c r="D38" s="52">
        <f t="shared" si="10"/>
        <v>19</v>
      </c>
      <c r="E38" s="100">
        <v>0</v>
      </c>
      <c r="F38" s="98">
        <v>0</v>
      </c>
      <c r="G38" s="55">
        <v>65765.381477092305</v>
      </c>
      <c r="H38" s="120" t="e">
        <f>#REF!</f>
        <v>#REF!</v>
      </c>
      <c r="I38" s="131"/>
      <c r="J38" s="130" t="e">
        <f t="shared" si="11"/>
        <v>#REF!</v>
      </c>
      <c r="K38" s="130" t="e">
        <f t="shared" si="12"/>
        <v>#REF!</v>
      </c>
      <c r="L38" s="130" t="e">
        <f t="shared" si="13"/>
        <v>#REF!</v>
      </c>
      <c r="M38" s="130" t="e">
        <f t="shared" si="14"/>
        <v>#REF!</v>
      </c>
      <c r="N38" s="130" t="e">
        <f t="shared" si="15"/>
        <v>#REF!</v>
      </c>
      <c r="O38" s="130" t="e">
        <f t="shared" si="16"/>
        <v>#REF!</v>
      </c>
      <c r="P38" s="132" t="e">
        <f t="shared" si="17"/>
        <v>#REF!</v>
      </c>
      <c r="Q38" s="133">
        <v>32</v>
      </c>
      <c r="R38" s="118" t="e">
        <f>#REF!</f>
        <v>#REF!</v>
      </c>
      <c r="S38" s="35" t="e">
        <f t="shared" si="0"/>
        <v>#REF!</v>
      </c>
      <c r="T38" s="35" t="e">
        <f t="shared" si="1"/>
        <v>#REF!</v>
      </c>
      <c r="U38" s="35" t="e">
        <f t="shared" si="2"/>
        <v>#REF!</v>
      </c>
      <c r="V38" s="36" t="e">
        <f t="shared" si="3"/>
        <v>#REF!</v>
      </c>
      <c r="W38" s="36" t="e">
        <f t="shared" si="4"/>
        <v>#REF!</v>
      </c>
      <c r="X38" s="36" t="e">
        <f t="shared" si="5"/>
        <v>#REF!</v>
      </c>
      <c r="Y38" s="36" t="e">
        <f t="shared" si="6"/>
        <v>#REF!</v>
      </c>
      <c r="Z38" s="36" t="e">
        <f t="shared" si="7"/>
        <v>#REF!</v>
      </c>
      <c r="AA38" s="36" t="e">
        <f t="shared" si="8"/>
        <v>#REF!</v>
      </c>
      <c r="AB38" s="36" t="e">
        <f t="shared" si="9"/>
        <v>#REF!</v>
      </c>
      <c r="AC38"/>
      <c r="AD38"/>
      <c r="AE38"/>
      <c r="AF38"/>
      <c r="AG38"/>
      <c r="AH38"/>
      <c r="AI38"/>
      <c r="AM38"/>
    </row>
    <row r="39" spans="1:48" s="29" customFormat="1" ht="12.75" hidden="1">
      <c r="A39" s="37">
        <v>33</v>
      </c>
      <c r="B39" s="58">
        <v>0</v>
      </c>
      <c r="C39" s="59">
        <v>15</v>
      </c>
      <c r="D39" s="39">
        <f t="shared" si="10"/>
        <v>15</v>
      </c>
      <c r="E39" s="60">
        <v>2</v>
      </c>
      <c r="F39" s="61">
        <v>0</v>
      </c>
      <c r="G39" s="62">
        <v>66642.107109181539</v>
      </c>
      <c r="H39" s="119" t="e">
        <f>#REF!</f>
        <v>#REF!</v>
      </c>
      <c r="I39" s="102"/>
      <c r="J39" s="102" t="e">
        <f t="shared" si="11"/>
        <v>#REF!</v>
      </c>
      <c r="K39" s="102" t="e">
        <f t="shared" si="12"/>
        <v>#REF!</v>
      </c>
      <c r="L39" s="102" t="e">
        <f t="shared" si="13"/>
        <v>#REF!</v>
      </c>
      <c r="M39" s="102" t="e">
        <f t="shared" si="14"/>
        <v>#REF!</v>
      </c>
      <c r="N39" s="102" t="e">
        <f t="shared" si="15"/>
        <v>#REF!</v>
      </c>
      <c r="O39" s="102" t="e">
        <f t="shared" si="16"/>
        <v>#REF!</v>
      </c>
      <c r="P39" s="102" t="e">
        <f t="shared" si="17"/>
        <v>#REF!</v>
      </c>
      <c r="Q39" s="102">
        <v>33</v>
      </c>
      <c r="R39" s="119" t="e">
        <f>#REF!</f>
        <v>#REF!</v>
      </c>
      <c r="S39" s="119" t="e">
        <f t="shared" si="0"/>
        <v>#REF!</v>
      </c>
      <c r="T39" s="46" t="e">
        <f t="shared" si="1"/>
        <v>#REF!</v>
      </c>
      <c r="U39" s="46" t="e">
        <f t="shared" si="2"/>
        <v>#REF!</v>
      </c>
      <c r="V39" s="43" t="e">
        <f t="shared" si="3"/>
        <v>#REF!</v>
      </c>
      <c r="W39" s="43" t="e">
        <f t="shared" si="4"/>
        <v>#REF!</v>
      </c>
      <c r="X39" s="43" t="e">
        <f t="shared" si="5"/>
        <v>#REF!</v>
      </c>
      <c r="Y39" s="43" t="e">
        <f t="shared" si="6"/>
        <v>#REF!</v>
      </c>
      <c r="Z39" s="43" t="e">
        <f t="shared" si="7"/>
        <v>#REF!</v>
      </c>
      <c r="AA39" s="43" t="e">
        <f t="shared" si="8"/>
        <v>#REF!</v>
      </c>
      <c r="AB39" s="43" t="e">
        <f t="shared" si="9"/>
        <v>#REF!</v>
      </c>
    </row>
    <row r="40" spans="1:48" ht="12.75" hidden="1">
      <c r="A40" s="49">
        <v>34</v>
      </c>
      <c r="B40" s="50">
        <v>1</v>
      </c>
      <c r="C40" s="51">
        <v>6</v>
      </c>
      <c r="D40" s="52">
        <f t="shared" si="10"/>
        <v>7</v>
      </c>
      <c r="E40" s="53">
        <v>2</v>
      </c>
      <c r="F40" s="54">
        <v>1</v>
      </c>
      <c r="G40" s="63">
        <v>67636.719227638081</v>
      </c>
      <c r="H40" s="120" t="e">
        <f>#REF!</f>
        <v>#REF!</v>
      </c>
      <c r="I40" s="101"/>
      <c r="J40" s="101" t="e">
        <f t="shared" si="11"/>
        <v>#REF!</v>
      </c>
      <c r="K40" s="101" t="e">
        <f t="shared" si="12"/>
        <v>#REF!</v>
      </c>
      <c r="L40" s="101" t="e">
        <f t="shared" si="13"/>
        <v>#REF!</v>
      </c>
      <c r="M40" s="101" t="e">
        <f t="shared" si="14"/>
        <v>#REF!</v>
      </c>
      <c r="N40" s="101" t="e">
        <f t="shared" si="15"/>
        <v>#REF!</v>
      </c>
      <c r="O40" s="101" t="e">
        <f t="shared" si="16"/>
        <v>#REF!</v>
      </c>
      <c r="P40" s="101" t="e">
        <f t="shared" si="17"/>
        <v>#REF!</v>
      </c>
      <c r="Q40" s="101">
        <v>34</v>
      </c>
      <c r="R40" s="120" t="e">
        <f>#REF!</f>
        <v>#REF!</v>
      </c>
      <c r="S40" s="35" t="e">
        <f t="shared" si="0"/>
        <v>#REF!</v>
      </c>
      <c r="T40" s="35" t="e">
        <f t="shared" si="1"/>
        <v>#REF!</v>
      </c>
      <c r="U40" s="35" t="e">
        <f t="shared" si="2"/>
        <v>#REF!</v>
      </c>
      <c r="V40" s="56" t="e">
        <f t="shared" si="3"/>
        <v>#REF!</v>
      </c>
      <c r="W40" s="56" t="e">
        <f t="shared" si="4"/>
        <v>#REF!</v>
      </c>
      <c r="X40" s="56" t="e">
        <f t="shared" si="5"/>
        <v>#REF!</v>
      </c>
      <c r="Y40" s="56" t="e">
        <f t="shared" si="6"/>
        <v>#REF!</v>
      </c>
      <c r="Z40" s="56" t="e">
        <f t="shared" si="7"/>
        <v>#REF!</v>
      </c>
      <c r="AA40" s="56" t="e">
        <f t="shared" si="8"/>
        <v>#REF!</v>
      </c>
      <c r="AB40" s="56" t="e">
        <f t="shared" si="9"/>
        <v>#REF!</v>
      </c>
      <c r="AC40"/>
      <c r="AD40"/>
      <c r="AE40"/>
      <c r="AF40"/>
      <c r="AG40"/>
      <c r="AH40"/>
      <c r="AI40"/>
      <c r="AM40"/>
    </row>
    <row r="41" spans="1:48" s="29" customFormat="1" ht="12.75" hidden="1">
      <c r="A41" s="37">
        <v>35</v>
      </c>
      <c r="B41" s="58">
        <v>0</v>
      </c>
      <c r="C41" s="59">
        <v>10</v>
      </c>
      <c r="D41" s="59">
        <v>3</v>
      </c>
      <c r="E41" s="60">
        <v>1</v>
      </c>
      <c r="F41" s="61">
        <v>0</v>
      </c>
      <c r="G41" s="42">
        <v>68651.270016052658</v>
      </c>
      <c r="H41" s="119" t="e">
        <f>#REF!</f>
        <v>#REF!</v>
      </c>
      <c r="I41" s="102"/>
      <c r="J41" s="102" t="e">
        <f t="shared" si="11"/>
        <v>#REF!</v>
      </c>
      <c r="K41" s="102" t="e">
        <f t="shared" si="12"/>
        <v>#REF!</v>
      </c>
      <c r="L41" s="102" t="e">
        <f t="shared" si="13"/>
        <v>#REF!</v>
      </c>
      <c r="M41" s="102" t="e">
        <f t="shared" si="14"/>
        <v>#REF!</v>
      </c>
      <c r="N41" s="102" t="e">
        <f t="shared" si="15"/>
        <v>#REF!</v>
      </c>
      <c r="O41" s="102" t="e">
        <f t="shared" si="16"/>
        <v>#REF!</v>
      </c>
      <c r="P41" s="102" t="e">
        <f t="shared" si="17"/>
        <v>#REF!</v>
      </c>
      <c r="Q41" s="102">
        <v>35</v>
      </c>
      <c r="R41" s="119" t="e">
        <f>#REF!</f>
        <v>#REF!</v>
      </c>
      <c r="S41" s="119" t="e">
        <f t="shared" si="0"/>
        <v>#REF!</v>
      </c>
      <c r="T41" s="46" t="e">
        <f t="shared" si="1"/>
        <v>#REF!</v>
      </c>
      <c r="U41" s="46" t="e">
        <f t="shared" si="2"/>
        <v>#REF!</v>
      </c>
      <c r="V41" s="43" t="e">
        <f t="shared" si="3"/>
        <v>#REF!</v>
      </c>
      <c r="W41" s="43" t="e">
        <f t="shared" si="4"/>
        <v>#REF!</v>
      </c>
      <c r="X41" s="43" t="e">
        <f t="shared" si="5"/>
        <v>#REF!</v>
      </c>
      <c r="Y41" s="43" t="e">
        <f t="shared" si="6"/>
        <v>#REF!</v>
      </c>
      <c r="Z41" s="43" t="e">
        <f t="shared" si="7"/>
        <v>#REF!</v>
      </c>
      <c r="AA41" s="43" t="e">
        <f t="shared" si="8"/>
        <v>#REF!</v>
      </c>
      <c r="AB41" s="43" t="e">
        <f t="shared" si="9"/>
        <v>#REF!</v>
      </c>
    </row>
    <row r="42" spans="1:48" ht="12.75" hidden="1">
      <c r="A42" s="75">
        <v>36</v>
      </c>
      <c r="B42" s="95">
        <v>1</v>
      </c>
      <c r="C42" s="52">
        <v>13</v>
      </c>
      <c r="D42" s="52">
        <v>4</v>
      </c>
      <c r="E42" s="100">
        <v>0</v>
      </c>
      <c r="F42" s="98">
        <v>0</v>
      </c>
      <c r="G42" s="55">
        <v>69181.841232777733</v>
      </c>
      <c r="H42" s="130" t="e">
        <f>#REF!</f>
        <v>#REF!</v>
      </c>
      <c r="I42" s="131"/>
      <c r="J42" s="130" t="e">
        <f t="shared" si="11"/>
        <v>#REF!</v>
      </c>
      <c r="K42" s="130" t="e">
        <f t="shared" si="12"/>
        <v>#REF!</v>
      </c>
      <c r="L42" s="130" t="e">
        <f t="shared" si="13"/>
        <v>#REF!</v>
      </c>
      <c r="M42" s="130" t="e">
        <f t="shared" si="14"/>
        <v>#REF!</v>
      </c>
      <c r="N42" s="130" t="e">
        <f t="shared" si="15"/>
        <v>#REF!</v>
      </c>
      <c r="O42" s="130" t="e">
        <f t="shared" si="16"/>
        <v>#REF!</v>
      </c>
      <c r="P42" s="132" t="e">
        <f t="shared" si="17"/>
        <v>#REF!</v>
      </c>
      <c r="Q42" s="133">
        <v>36</v>
      </c>
      <c r="R42" s="118" t="e">
        <f>#REF!</f>
        <v>#REF!</v>
      </c>
      <c r="S42" s="35" t="e">
        <f t="shared" si="0"/>
        <v>#REF!</v>
      </c>
      <c r="T42" s="57" t="e">
        <f t="shared" si="1"/>
        <v>#REF!</v>
      </c>
      <c r="U42" s="35" t="e">
        <f t="shared" si="2"/>
        <v>#REF!</v>
      </c>
      <c r="V42" s="56" t="e">
        <f t="shared" si="3"/>
        <v>#REF!</v>
      </c>
      <c r="W42" s="56" t="e">
        <f t="shared" si="4"/>
        <v>#REF!</v>
      </c>
      <c r="X42" s="56" t="e">
        <f t="shared" si="5"/>
        <v>#REF!</v>
      </c>
      <c r="Y42" s="56" t="e">
        <f t="shared" si="6"/>
        <v>#REF!</v>
      </c>
      <c r="Z42" s="56" t="e">
        <f t="shared" si="7"/>
        <v>#REF!</v>
      </c>
      <c r="AA42" s="56" t="e">
        <f t="shared" si="8"/>
        <v>#REF!</v>
      </c>
      <c r="AB42" s="56" t="e">
        <f t="shared" si="9"/>
        <v>#REF!</v>
      </c>
      <c r="AC42"/>
      <c r="AD42"/>
      <c r="AE42"/>
      <c r="AF42"/>
      <c r="AG42"/>
      <c r="AH42"/>
      <c r="AI42"/>
      <c r="AM42"/>
    </row>
    <row r="43" spans="1:48" s="29" customFormat="1" ht="12.75" hidden="1">
      <c r="A43" s="37">
        <v>37</v>
      </c>
      <c r="B43" s="76">
        <v>0</v>
      </c>
      <c r="C43" s="69">
        <v>5</v>
      </c>
      <c r="D43" s="39">
        <v>2</v>
      </c>
      <c r="E43" s="77">
        <v>0</v>
      </c>
      <c r="F43" s="78">
        <v>0</v>
      </c>
      <c r="G43" s="42">
        <v>70161.18638242851</v>
      </c>
      <c r="H43" s="119" t="e">
        <f>#REF!</f>
        <v>#REF!</v>
      </c>
      <c r="I43" s="102"/>
      <c r="J43" s="102" t="e">
        <f t="shared" si="11"/>
        <v>#REF!</v>
      </c>
      <c r="K43" s="102" t="e">
        <f t="shared" si="12"/>
        <v>#REF!</v>
      </c>
      <c r="L43" s="102" t="e">
        <f t="shared" si="13"/>
        <v>#REF!</v>
      </c>
      <c r="M43" s="102" t="e">
        <f t="shared" si="14"/>
        <v>#REF!</v>
      </c>
      <c r="N43" s="102" t="e">
        <f t="shared" si="15"/>
        <v>#REF!</v>
      </c>
      <c r="O43" s="102" t="e">
        <f t="shared" si="16"/>
        <v>#REF!</v>
      </c>
      <c r="P43" s="102" t="e">
        <f t="shared" si="17"/>
        <v>#REF!</v>
      </c>
      <c r="Q43" s="102">
        <v>37</v>
      </c>
      <c r="R43" s="119" t="e">
        <f>#REF!</f>
        <v>#REF!</v>
      </c>
      <c r="S43" s="119" t="e">
        <f t="shared" si="0"/>
        <v>#REF!</v>
      </c>
      <c r="T43" s="64" t="e">
        <f t="shared" si="1"/>
        <v>#REF!</v>
      </c>
      <c r="U43" s="46" t="e">
        <f t="shared" si="2"/>
        <v>#REF!</v>
      </c>
      <c r="V43" s="43" t="e">
        <f t="shared" si="3"/>
        <v>#REF!</v>
      </c>
      <c r="W43" s="43" t="e">
        <f t="shared" si="4"/>
        <v>#REF!</v>
      </c>
      <c r="X43" s="43" t="e">
        <f t="shared" si="5"/>
        <v>#REF!</v>
      </c>
      <c r="Y43" s="43" t="e">
        <f t="shared" si="6"/>
        <v>#REF!</v>
      </c>
      <c r="Z43" s="43" t="e">
        <f t="shared" si="7"/>
        <v>#REF!</v>
      </c>
      <c r="AA43" s="43" t="e">
        <f t="shared" si="8"/>
        <v>#REF!</v>
      </c>
      <c r="AB43" s="43" t="e">
        <f t="shared" si="9"/>
        <v>#REF!</v>
      </c>
    </row>
    <row r="44" spans="1:48" ht="12.75" hidden="1">
      <c r="A44" s="49">
        <v>38</v>
      </c>
      <c r="B44" s="50">
        <v>1</v>
      </c>
      <c r="C44" s="51">
        <v>7</v>
      </c>
      <c r="D44" s="52">
        <v>2</v>
      </c>
      <c r="E44" s="53">
        <v>0</v>
      </c>
      <c r="F44" s="54">
        <v>0</v>
      </c>
      <c r="G44" s="55">
        <v>71091.795610255678</v>
      </c>
      <c r="H44" s="120" t="e">
        <f>#REF!</f>
        <v>#REF!</v>
      </c>
      <c r="I44" s="101"/>
      <c r="J44" s="101" t="e">
        <f t="shared" si="11"/>
        <v>#REF!</v>
      </c>
      <c r="K44" s="101" t="e">
        <f t="shared" si="12"/>
        <v>#REF!</v>
      </c>
      <c r="L44" s="101" t="e">
        <f t="shared" si="13"/>
        <v>#REF!</v>
      </c>
      <c r="M44" s="101" t="e">
        <f t="shared" si="14"/>
        <v>#REF!</v>
      </c>
      <c r="N44" s="101" t="e">
        <f t="shared" si="15"/>
        <v>#REF!</v>
      </c>
      <c r="O44" s="101" t="e">
        <f t="shared" si="16"/>
        <v>#REF!</v>
      </c>
      <c r="P44" s="101" t="e">
        <f t="shared" si="17"/>
        <v>#REF!</v>
      </c>
      <c r="Q44" s="101">
        <v>38</v>
      </c>
      <c r="R44" s="120" t="e">
        <f>#REF!</f>
        <v>#REF!</v>
      </c>
      <c r="S44" s="35" t="e">
        <f t="shared" si="0"/>
        <v>#REF!</v>
      </c>
      <c r="T44" s="57" t="e">
        <f t="shared" si="1"/>
        <v>#REF!</v>
      </c>
      <c r="U44" s="35" t="e">
        <f t="shared" si="2"/>
        <v>#REF!</v>
      </c>
      <c r="V44" s="56" t="e">
        <f t="shared" si="3"/>
        <v>#REF!</v>
      </c>
      <c r="W44" s="56" t="e">
        <f t="shared" si="4"/>
        <v>#REF!</v>
      </c>
      <c r="X44" s="56" t="e">
        <f t="shared" si="5"/>
        <v>#REF!</v>
      </c>
      <c r="Y44" s="56" t="e">
        <f t="shared" si="6"/>
        <v>#REF!</v>
      </c>
      <c r="Z44" s="56" t="e">
        <f t="shared" si="7"/>
        <v>#REF!</v>
      </c>
      <c r="AA44" s="56" t="e">
        <f t="shared" si="8"/>
        <v>#REF!</v>
      </c>
      <c r="AB44" s="56" t="e">
        <f t="shared" si="9"/>
        <v>#REF!</v>
      </c>
      <c r="AC44"/>
      <c r="AD44"/>
      <c r="AE44"/>
      <c r="AF44"/>
      <c r="AG44"/>
      <c r="AH44"/>
      <c r="AI44"/>
      <c r="AM44"/>
    </row>
    <row r="45" spans="1:48" s="29" customFormat="1" ht="12.75" hidden="1">
      <c r="A45" s="37">
        <v>39</v>
      </c>
      <c r="B45" s="58">
        <v>0</v>
      </c>
      <c r="C45" s="59">
        <v>1</v>
      </c>
      <c r="D45" s="39">
        <v>2</v>
      </c>
      <c r="E45" s="79">
        <v>0</v>
      </c>
      <c r="F45" s="61">
        <v>0</v>
      </c>
      <c r="G45" s="62">
        <v>72327.46528876129</v>
      </c>
      <c r="H45" s="119" t="e">
        <f>#REF!</f>
        <v>#REF!</v>
      </c>
      <c r="I45" s="102"/>
      <c r="J45" s="102" t="e">
        <f t="shared" si="11"/>
        <v>#REF!</v>
      </c>
      <c r="K45" s="102" t="e">
        <f t="shared" si="12"/>
        <v>#REF!</v>
      </c>
      <c r="L45" s="102" t="e">
        <f t="shared" si="13"/>
        <v>#REF!</v>
      </c>
      <c r="M45" s="102" t="e">
        <f t="shared" si="14"/>
        <v>#REF!</v>
      </c>
      <c r="N45" s="102" t="e">
        <f t="shared" si="15"/>
        <v>#REF!</v>
      </c>
      <c r="O45" s="102" t="e">
        <f t="shared" si="16"/>
        <v>#REF!</v>
      </c>
      <c r="P45" s="102" t="e">
        <f t="shared" si="17"/>
        <v>#REF!</v>
      </c>
      <c r="Q45" s="102">
        <v>39</v>
      </c>
      <c r="R45" s="119" t="e">
        <f>#REF!</f>
        <v>#REF!</v>
      </c>
      <c r="S45" s="119" t="e">
        <f t="shared" si="0"/>
        <v>#REF!</v>
      </c>
      <c r="T45" s="64" t="e">
        <f t="shared" si="1"/>
        <v>#REF!</v>
      </c>
      <c r="U45" s="46" t="e">
        <f t="shared" si="2"/>
        <v>#REF!</v>
      </c>
      <c r="V45" s="43" t="e">
        <f t="shared" si="3"/>
        <v>#REF!</v>
      </c>
      <c r="W45" s="43" t="e">
        <f t="shared" si="4"/>
        <v>#REF!</v>
      </c>
      <c r="X45" s="43" t="e">
        <f t="shared" si="5"/>
        <v>#REF!</v>
      </c>
      <c r="Y45" s="43" t="e">
        <f t="shared" si="6"/>
        <v>#REF!</v>
      </c>
      <c r="Z45" s="43" t="e">
        <f t="shared" si="7"/>
        <v>#REF!</v>
      </c>
      <c r="AA45" s="43" t="e">
        <f t="shared" si="8"/>
        <v>#REF!</v>
      </c>
      <c r="AB45" s="43" t="e">
        <f t="shared" si="9"/>
        <v>#REF!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 ht="12.75" hidden="1">
      <c r="A46" s="49">
        <v>40</v>
      </c>
      <c r="B46" s="50">
        <v>0</v>
      </c>
      <c r="C46" s="51">
        <v>5</v>
      </c>
      <c r="D46" s="52">
        <v>0</v>
      </c>
      <c r="E46" s="80">
        <v>0</v>
      </c>
      <c r="F46" s="54">
        <v>0</v>
      </c>
      <c r="G46" s="63">
        <v>73563.134967266873</v>
      </c>
      <c r="H46" s="120" t="e">
        <f>#REF!</f>
        <v>#REF!</v>
      </c>
      <c r="I46" s="113"/>
      <c r="J46" s="114" t="e">
        <f t="shared" si="11"/>
        <v>#REF!</v>
      </c>
      <c r="K46" s="114" t="e">
        <f t="shared" si="12"/>
        <v>#REF!</v>
      </c>
      <c r="L46" s="114" t="e">
        <f t="shared" si="13"/>
        <v>#REF!</v>
      </c>
      <c r="M46" s="114" t="e">
        <f t="shared" si="14"/>
        <v>#REF!</v>
      </c>
      <c r="N46" s="114" t="e">
        <f t="shared" si="15"/>
        <v>#REF!</v>
      </c>
      <c r="O46" s="114" t="e">
        <f t="shared" si="16"/>
        <v>#REF!</v>
      </c>
      <c r="P46" s="115" t="e">
        <f t="shared" si="17"/>
        <v>#REF!</v>
      </c>
      <c r="Q46" s="116">
        <v>40</v>
      </c>
      <c r="R46" s="118" t="e">
        <f>#REF!</f>
        <v>#REF!</v>
      </c>
      <c r="S46" s="35" t="e">
        <f t="shared" si="0"/>
        <v>#REF!</v>
      </c>
      <c r="T46" s="57" t="e">
        <f t="shared" si="1"/>
        <v>#REF!</v>
      </c>
      <c r="U46" s="35" t="e">
        <f t="shared" si="2"/>
        <v>#REF!</v>
      </c>
      <c r="V46" s="56" t="e">
        <f t="shared" si="3"/>
        <v>#REF!</v>
      </c>
      <c r="W46" s="56" t="e">
        <f t="shared" si="4"/>
        <v>#REF!</v>
      </c>
      <c r="X46" s="56" t="e">
        <f t="shared" si="5"/>
        <v>#REF!</v>
      </c>
      <c r="Y46" s="56" t="e">
        <f t="shared" si="6"/>
        <v>#REF!</v>
      </c>
      <c r="Z46" s="56" t="e">
        <f t="shared" si="7"/>
        <v>#REF!</v>
      </c>
      <c r="AA46" s="56" t="e">
        <f t="shared" si="8"/>
        <v>#REF!</v>
      </c>
      <c r="AB46" s="56" t="e">
        <f t="shared" si="9"/>
        <v>#REF!</v>
      </c>
      <c r="AC46"/>
      <c r="AD46"/>
      <c r="AE46"/>
      <c r="AF46"/>
      <c r="AG46"/>
      <c r="AH46"/>
      <c r="AI46"/>
      <c r="AM46"/>
    </row>
    <row r="47" spans="1:48" s="29" customFormat="1" ht="12.75" hidden="1">
      <c r="A47" s="81">
        <v>41</v>
      </c>
      <c r="B47" s="58">
        <v>0</v>
      </c>
      <c r="C47" s="59">
        <v>0</v>
      </c>
      <c r="D47" s="39">
        <v>0</v>
      </c>
      <c r="E47" s="79">
        <v>0</v>
      </c>
      <c r="F47" s="61">
        <v>0</v>
      </c>
      <c r="G47" s="62">
        <v>74678.836715820478</v>
      </c>
      <c r="H47" s="119" t="e">
        <f>#REF!</f>
        <v>#REF!</v>
      </c>
      <c r="I47" s="102"/>
      <c r="J47" s="102" t="e">
        <f t="shared" si="11"/>
        <v>#REF!</v>
      </c>
      <c r="K47" s="102" t="e">
        <f t="shared" si="12"/>
        <v>#REF!</v>
      </c>
      <c r="L47" s="102" t="e">
        <f t="shared" si="13"/>
        <v>#REF!</v>
      </c>
      <c r="M47" s="102" t="e">
        <f t="shared" si="14"/>
        <v>#REF!</v>
      </c>
      <c r="N47" s="102" t="e">
        <f t="shared" si="15"/>
        <v>#REF!</v>
      </c>
      <c r="O47" s="102" t="e">
        <f t="shared" si="16"/>
        <v>#REF!</v>
      </c>
      <c r="P47" s="102" t="e">
        <f t="shared" si="17"/>
        <v>#REF!</v>
      </c>
      <c r="Q47" s="102">
        <v>41</v>
      </c>
      <c r="R47" s="119" t="e">
        <f>#REF!</f>
        <v>#REF!</v>
      </c>
      <c r="S47" s="119" t="e">
        <f t="shared" si="0"/>
        <v>#REF!</v>
      </c>
      <c r="T47" s="46" t="e">
        <f t="shared" si="1"/>
        <v>#REF!</v>
      </c>
      <c r="U47" s="46" t="e">
        <f t="shared" si="2"/>
        <v>#REF!</v>
      </c>
      <c r="V47" s="43" t="e">
        <f t="shared" si="3"/>
        <v>#REF!</v>
      </c>
      <c r="W47" s="43" t="e">
        <f t="shared" si="4"/>
        <v>#REF!</v>
      </c>
      <c r="X47" s="43" t="e">
        <f t="shared" si="5"/>
        <v>#REF!</v>
      </c>
      <c r="Y47" s="43" t="e">
        <f t="shared" si="6"/>
        <v>#REF!</v>
      </c>
      <c r="Z47" s="43" t="e">
        <f t="shared" si="7"/>
        <v>#REF!</v>
      </c>
      <c r="AA47" s="43" t="e">
        <f t="shared" si="8"/>
        <v>#REF!</v>
      </c>
      <c r="AB47" s="43" t="e">
        <f t="shared" si="9"/>
        <v>#REF!</v>
      </c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 ht="12.75" hidden="1">
      <c r="A48" s="82">
        <v>42</v>
      </c>
      <c r="B48" s="50">
        <v>0</v>
      </c>
      <c r="C48" s="83">
        <v>0</v>
      </c>
      <c r="D48" s="52">
        <v>0</v>
      </c>
      <c r="E48" s="80">
        <v>0</v>
      </c>
      <c r="F48" s="54">
        <v>0</v>
      </c>
      <c r="G48" s="63">
        <v>75799.019266557792</v>
      </c>
      <c r="H48" s="120" t="e">
        <f>#REF!</f>
        <v>#REF!</v>
      </c>
      <c r="I48" s="101"/>
      <c r="J48" s="101" t="e">
        <f t="shared" si="11"/>
        <v>#REF!</v>
      </c>
      <c r="K48" s="101" t="e">
        <f t="shared" si="12"/>
        <v>#REF!</v>
      </c>
      <c r="L48" s="101" t="e">
        <f t="shared" si="13"/>
        <v>#REF!</v>
      </c>
      <c r="M48" s="101" t="e">
        <f t="shared" si="14"/>
        <v>#REF!</v>
      </c>
      <c r="N48" s="101" t="e">
        <f t="shared" si="15"/>
        <v>#REF!</v>
      </c>
      <c r="O48" s="101" t="e">
        <f t="shared" si="16"/>
        <v>#REF!</v>
      </c>
      <c r="P48" s="101" t="e">
        <f t="shared" si="17"/>
        <v>#REF!</v>
      </c>
      <c r="Q48" s="101">
        <v>42</v>
      </c>
      <c r="R48" s="120" t="e">
        <f>#REF!</f>
        <v>#REF!</v>
      </c>
      <c r="S48" s="35" t="e">
        <f t="shared" si="0"/>
        <v>#REF!</v>
      </c>
      <c r="T48" s="35" t="e">
        <f t="shared" si="1"/>
        <v>#REF!</v>
      </c>
      <c r="U48" s="35" t="e">
        <f t="shared" si="2"/>
        <v>#REF!</v>
      </c>
      <c r="V48" s="56" t="e">
        <f t="shared" si="3"/>
        <v>#REF!</v>
      </c>
      <c r="W48" s="56" t="e">
        <f t="shared" si="4"/>
        <v>#REF!</v>
      </c>
      <c r="X48" s="56" t="e">
        <f t="shared" si="5"/>
        <v>#REF!</v>
      </c>
      <c r="Y48" s="56" t="e">
        <f t="shared" si="6"/>
        <v>#REF!</v>
      </c>
      <c r="Z48" s="56" t="e">
        <f t="shared" si="7"/>
        <v>#REF!</v>
      </c>
      <c r="AA48" s="56" t="e">
        <f t="shared" si="8"/>
        <v>#REF!</v>
      </c>
      <c r="AB48" s="56" t="e">
        <f t="shared" si="9"/>
        <v>#REF!</v>
      </c>
      <c r="AC48"/>
      <c r="AD48"/>
      <c r="AE48"/>
      <c r="AF48"/>
      <c r="AG48"/>
      <c r="AH48"/>
      <c r="AI48"/>
      <c r="AM48"/>
    </row>
    <row r="49" spans="1:48" s="29" customFormat="1" ht="12.75" hidden="1">
      <c r="A49" s="84">
        <v>43</v>
      </c>
      <c r="B49" s="58">
        <v>0</v>
      </c>
      <c r="C49" s="59">
        <v>0</v>
      </c>
      <c r="D49" s="39">
        <v>0</v>
      </c>
      <c r="E49" s="79">
        <v>0</v>
      </c>
      <c r="F49" s="61">
        <v>0</v>
      </c>
      <c r="G49" s="62">
        <v>76508.284214545492</v>
      </c>
      <c r="H49" s="119" t="e">
        <f>#REF!</f>
        <v>#REF!</v>
      </c>
      <c r="I49" s="102"/>
      <c r="J49" s="102" t="e">
        <f t="shared" si="11"/>
        <v>#REF!</v>
      </c>
      <c r="K49" s="102" t="e">
        <f t="shared" si="12"/>
        <v>#REF!</v>
      </c>
      <c r="L49" s="102" t="e">
        <f t="shared" si="13"/>
        <v>#REF!</v>
      </c>
      <c r="M49" s="102" t="e">
        <f t="shared" si="14"/>
        <v>#REF!</v>
      </c>
      <c r="N49" s="102" t="e">
        <f t="shared" si="15"/>
        <v>#REF!</v>
      </c>
      <c r="O49" s="102" t="e">
        <f t="shared" si="16"/>
        <v>#REF!</v>
      </c>
      <c r="P49" s="102" t="e">
        <f t="shared" si="17"/>
        <v>#REF!</v>
      </c>
      <c r="Q49" s="102">
        <v>43</v>
      </c>
      <c r="R49" s="119" t="e">
        <f>#REF!</f>
        <v>#REF!</v>
      </c>
      <c r="S49" s="119" t="e">
        <f t="shared" si="0"/>
        <v>#REF!</v>
      </c>
      <c r="T49" s="46" t="e">
        <f t="shared" si="1"/>
        <v>#REF!</v>
      </c>
      <c r="U49" s="46" t="e">
        <f t="shared" si="2"/>
        <v>#REF!</v>
      </c>
      <c r="V49" s="43" t="e">
        <f t="shared" si="3"/>
        <v>#REF!</v>
      </c>
      <c r="W49" s="43" t="e">
        <f t="shared" si="4"/>
        <v>#REF!</v>
      </c>
      <c r="X49" s="43" t="e">
        <f t="shared" si="5"/>
        <v>#REF!</v>
      </c>
      <c r="Y49" s="43" t="e">
        <f t="shared" si="6"/>
        <v>#REF!</v>
      </c>
      <c r="Z49" s="43" t="e">
        <f t="shared" si="7"/>
        <v>#REF!</v>
      </c>
      <c r="AA49" s="43" t="e">
        <f t="shared" si="8"/>
        <v>#REF!</v>
      </c>
      <c r="AB49" s="43" t="e">
        <f t="shared" si="9"/>
        <v>#REF!</v>
      </c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 hidden="1">
      <c r="A50" s="85">
        <v>44</v>
      </c>
      <c r="B50" s="50">
        <v>0</v>
      </c>
      <c r="C50" s="83">
        <v>0</v>
      </c>
      <c r="D50" s="52">
        <v>0</v>
      </c>
      <c r="E50" s="80">
        <v>0</v>
      </c>
      <c r="F50" s="54">
        <v>0</v>
      </c>
      <c r="G50" s="55">
        <v>77020.011918553122</v>
      </c>
      <c r="H50" s="120" t="e">
        <f>#REF!</f>
        <v>#REF!</v>
      </c>
      <c r="I50" s="113"/>
      <c r="J50" s="114" t="e">
        <f t="shared" si="11"/>
        <v>#REF!</v>
      </c>
      <c r="K50" s="114" t="e">
        <f t="shared" si="12"/>
        <v>#REF!</v>
      </c>
      <c r="L50" s="114" t="e">
        <f t="shared" si="13"/>
        <v>#REF!</v>
      </c>
      <c r="M50" s="114" t="e">
        <f t="shared" si="14"/>
        <v>#REF!</v>
      </c>
      <c r="N50" s="114" t="e">
        <f t="shared" si="15"/>
        <v>#REF!</v>
      </c>
      <c r="O50" s="114" t="e">
        <f t="shared" si="16"/>
        <v>#REF!</v>
      </c>
      <c r="P50" s="115" t="e">
        <f t="shared" si="17"/>
        <v>#REF!</v>
      </c>
      <c r="Q50" s="116">
        <v>44</v>
      </c>
      <c r="R50" s="118" t="e">
        <f>#REF!</f>
        <v>#REF!</v>
      </c>
      <c r="S50" s="35" t="e">
        <f t="shared" si="0"/>
        <v>#REF!</v>
      </c>
      <c r="T50" s="35" t="e">
        <f t="shared" si="1"/>
        <v>#REF!</v>
      </c>
      <c r="U50" s="35" t="e">
        <f t="shared" si="2"/>
        <v>#REF!</v>
      </c>
      <c r="V50" s="56" t="e">
        <f t="shared" si="3"/>
        <v>#REF!</v>
      </c>
      <c r="W50" s="56" t="e">
        <f t="shared" si="4"/>
        <v>#REF!</v>
      </c>
      <c r="X50" s="56" t="e">
        <f t="shared" si="5"/>
        <v>#REF!</v>
      </c>
      <c r="Y50" s="56" t="e">
        <f t="shared" si="6"/>
        <v>#REF!</v>
      </c>
      <c r="Z50" s="56" t="e">
        <f t="shared" si="7"/>
        <v>#REF!</v>
      </c>
      <c r="AA50" s="56" t="e">
        <f t="shared" si="8"/>
        <v>#REF!</v>
      </c>
      <c r="AB50" s="56" t="e">
        <f t="shared" si="9"/>
        <v>#REF!</v>
      </c>
      <c r="AC50"/>
      <c r="AD50"/>
      <c r="AE50"/>
      <c r="AF50"/>
      <c r="AG50"/>
      <c r="AH50"/>
      <c r="AI50"/>
      <c r="AM50"/>
    </row>
    <row r="51" spans="1:48" s="29" customFormat="1" ht="13.5" hidden="1" thickBot="1">
      <c r="A51" s="81">
        <v>45</v>
      </c>
      <c r="B51" s="87">
        <v>0</v>
      </c>
      <c r="C51" s="88">
        <v>0</v>
      </c>
      <c r="D51" s="89">
        <v>0</v>
      </c>
      <c r="E51" s="90">
        <v>0</v>
      </c>
      <c r="F51" s="91">
        <v>0</v>
      </c>
      <c r="G51" s="99">
        <v>77669.032421196956</v>
      </c>
      <c r="H51" s="119" t="e">
        <f>#REF!</f>
        <v>#REF!</v>
      </c>
      <c r="I51" s="102"/>
      <c r="J51" s="102" t="e">
        <f t="shared" si="11"/>
        <v>#REF!</v>
      </c>
      <c r="K51" s="102" t="e">
        <f t="shared" si="12"/>
        <v>#REF!</v>
      </c>
      <c r="L51" s="102" t="e">
        <f t="shared" si="13"/>
        <v>#REF!</v>
      </c>
      <c r="M51" s="102" t="e">
        <f t="shared" si="14"/>
        <v>#REF!</v>
      </c>
      <c r="N51" s="102" t="e">
        <f t="shared" si="15"/>
        <v>#REF!</v>
      </c>
      <c r="O51" s="102" t="e">
        <f t="shared" si="16"/>
        <v>#REF!</v>
      </c>
      <c r="P51" s="102" t="e">
        <f t="shared" si="17"/>
        <v>#REF!</v>
      </c>
      <c r="Q51" s="102">
        <v>45</v>
      </c>
      <c r="R51" s="119" t="e">
        <f>#REF!</f>
        <v>#REF!</v>
      </c>
      <c r="S51" s="119" t="e">
        <f t="shared" si="0"/>
        <v>#REF!</v>
      </c>
      <c r="T51" s="46" t="e">
        <f t="shared" si="1"/>
        <v>#REF!</v>
      </c>
      <c r="U51" s="46" t="e">
        <f t="shared" si="2"/>
        <v>#REF!</v>
      </c>
      <c r="V51" s="43" t="e">
        <f t="shared" si="3"/>
        <v>#REF!</v>
      </c>
      <c r="W51" s="43" t="e">
        <f t="shared" si="4"/>
        <v>#REF!</v>
      </c>
      <c r="X51" s="43" t="e">
        <f t="shared" si="5"/>
        <v>#REF!</v>
      </c>
      <c r="Y51" s="43" t="e">
        <f t="shared" si="6"/>
        <v>#REF!</v>
      </c>
      <c r="Z51" s="43" t="e">
        <f t="shared" si="7"/>
        <v>#REF!</v>
      </c>
      <c r="AA51" s="43" t="e">
        <f t="shared" si="8"/>
        <v>#REF!</v>
      </c>
      <c r="AB51" s="43" t="e">
        <f t="shared" si="9"/>
        <v>#REF!</v>
      </c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 ht="12.75" hidden="1">
      <c r="A52" s="94">
        <v>46</v>
      </c>
      <c r="B52" s="95">
        <v>0</v>
      </c>
      <c r="C52" s="96">
        <v>1</v>
      </c>
      <c r="D52" s="52">
        <v>0</v>
      </c>
      <c r="E52" s="97">
        <v>0</v>
      </c>
      <c r="F52" s="98">
        <v>0</v>
      </c>
      <c r="G52" s="55">
        <v>78055.948490080773</v>
      </c>
      <c r="H52" s="120" t="e">
        <f>#REF!</f>
        <v>#REF!</v>
      </c>
      <c r="I52" s="101"/>
      <c r="J52" s="101" t="e">
        <f t="shared" si="11"/>
        <v>#REF!</v>
      </c>
      <c r="K52" s="101" t="e">
        <f t="shared" si="12"/>
        <v>#REF!</v>
      </c>
      <c r="L52" s="101" t="e">
        <f t="shared" si="13"/>
        <v>#REF!</v>
      </c>
      <c r="M52" s="101" t="e">
        <f t="shared" si="14"/>
        <v>#REF!</v>
      </c>
      <c r="N52" s="101" t="e">
        <f t="shared" si="15"/>
        <v>#REF!</v>
      </c>
      <c r="O52" s="101" t="e">
        <f t="shared" si="16"/>
        <v>#REF!</v>
      </c>
      <c r="P52" s="101" t="e">
        <f t="shared" si="17"/>
        <v>#REF!</v>
      </c>
      <c r="Q52" s="101">
        <v>46</v>
      </c>
      <c r="R52" s="120" t="e">
        <f>#REF!</f>
        <v>#REF!</v>
      </c>
      <c r="S52" s="35" t="e">
        <f t="shared" si="0"/>
        <v>#REF!</v>
      </c>
      <c r="T52" s="57" t="e">
        <f t="shared" si="1"/>
        <v>#REF!</v>
      </c>
      <c r="U52" s="35" t="e">
        <f t="shared" si="2"/>
        <v>#REF!</v>
      </c>
      <c r="V52" s="56" t="e">
        <f t="shared" si="3"/>
        <v>#REF!</v>
      </c>
      <c r="W52" s="56" t="e">
        <f t="shared" si="4"/>
        <v>#REF!</v>
      </c>
      <c r="X52" s="56" t="e">
        <f t="shared" si="5"/>
        <v>#REF!</v>
      </c>
      <c r="Y52" s="56" t="e">
        <f t="shared" si="6"/>
        <v>#REF!</v>
      </c>
      <c r="Z52" s="56" t="e">
        <f t="shared" si="7"/>
        <v>#REF!</v>
      </c>
      <c r="AA52" s="56" t="e">
        <f t="shared" si="8"/>
        <v>#REF!</v>
      </c>
      <c r="AB52" s="56" t="e">
        <f t="shared" si="9"/>
        <v>#REF!</v>
      </c>
      <c r="AC52"/>
      <c r="AD52"/>
      <c r="AE52"/>
      <c r="AF52"/>
      <c r="AG52"/>
      <c r="AH52"/>
      <c r="AI52"/>
      <c r="AM52"/>
    </row>
    <row r="53" spans="1:48" s="29" customFormat="1" ht="12.75" hidden="1">
      <c r="A53" s="81">
        <v>47</v>
      </c>
      <c r="B53" s="58">
        <v>0</v>
      </c>
      <c r="C53" s="59">
        <v>0</v>
      </c>
      <c r="D53" s="39">
        <v>0</v>
      </c>
      <c r="E53" s="79">
        <v>0</v>
      </c>
      <c r="F53" s="61">
        <v>0</v>
      </c>
      <c r="G53" s="42">
        <v>78442.864558964604</v>
      </c>
      <c r="H53" s="119" t="e">
        <f>#REF!</f>
        <v>#REF!</v>
      </c>
      <c r="I53" s="102"/>
      <c r="J53" s="102" t="e">
        <f t="shared" si="11"/>
        <v>#REF!</v>
      </c>
      <c r="K53" s="102" t="e">
        <f t="shared" si="12"/>
        <v>#REF!</v>
      </c>
      <c r="L53" s="102" t="e">
        <f t="shared" si="13"/>
        <v>#REF!</v>
      </c>
      <c r="M53" s="102" t="e">
        <f t="shared" si="14"/>
        <v>#REF!</v>
      </c>
      <c r="N53" s="102" t="e">
        <f t="shared" si="15"/>
        <v>#REF!</v>
      </c>
      <c r="O53" s="102" t="e">
        <f t="shared" si="16"/>
        <v>#REF!</v>
      </c>
      <c r="P53" s="102" t="e">
        <f t="shared" si="17"/>
        <v>#REF!</v>
      </c>
      <c r="Q53" s="102">
        <v>47</v>
      </c>
      <c r="R53" s="119" t="e">
        <f>#REF!</f>
        <v>#REF!</v>
      </c>
      <c r="S53" s="119" t="e">
        <f t="shared" si="0"/>
        <v>#REF!</v>
      </c>
      <c r="T53" s="64" t="e">
        <f t="shared" si="1"/>
        <v>#REF!</v>
      </c>
      <c r="U53" s="46" t="e">
        <f t="shared" si="2"/>
        <v>#REF!</v>
      </c>
      <c r="V53" s="43" t="e">
        <f t="shared" si="3"/>
        <v>#REF!</v>
      </c>
      <c r="W53" s="43" t="e">
        <f t="shared" si="4"/>
        <v>#REF!</v>
      </c>
      <c r="X53" s="43" t="e">
        <f t="shared" si="5"/>
        <v>#REF!</v>
      </c>
      <c r="Y53" s="43" t="e">
        <f t="shared" si="6"/>
        <v>#REF!</v>
      </c>
      <c r="Z53" s="43" t="e">
        <f t="shared" si="7"/>
        <v>#REF!</v>
      </c>
      <c r="AA53" s="43" t="e">
        <f t="shared" si="8"/>
        <v>#REF!</v>
      </c>
      <c r="AB53" s="43" t="e">
        <f t="shared" si="9"/>
        <v>#REF!</v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 hidden="1">
      <c r="A54" s="82">
        <v>48</v>
      </c>
      <c r="B54" s="50">
        <v>0</v>
      </c>
      <c r="C54" s="83">
        <v>0</v>
      </c>
      <c r="D54" s="52">
        <v>0</v>
      </c>
      <c r="E54" s="80">
        <v>0</v>
      </c>
      <c r="F54" s="54">
        <v>0</v>
      </c>
      <c r="G54" s="55">
        <v>78442.864558964604</v>
      </c>
      <c r="H54" s="120" t="e">
        <f>#REF!</f>
        <v>#REF!</v>
      </c>
      <c r="I54" s="113"/>
      <c r="J54" s="114" t="e">
        <f t="shared" si="11"/>
        <v>#REF!</v>
      </c>
      <c r="K54" s="114" t="e">
        <f t="shared" si="12"/>
        <v>#REF!</v>
      </c>
      <c r="L54" s="114" t="e">
        <f t="shared" si="13"/>
        <v>#REF!</v>
      </c>
      <c r="M54" s="114" t="e">
        <f t="shared" si="14"/>
        <v>#REF!</v>
      </c>
      <c r="N54" s="114" t="e">
        <f t="shared" si="15"/>
        <v>#REF!</v>
      </c>
      <c r="O54" s="114" t="e">
        <f t="shared" si="16"/>
        <v>#REF!</v>
      </c>
      <c r="P54" s="115" t="e">
        <f t="shared" si="17"/>
        <v>#REF!</v>
      </c>
      <c r="Q54" s="116">
        <v>48</v>
      </c>
      <c r="R54" s="118" t="e">
        <f>#REF!</f>
        <v>#REF!</v>
      </c>
      <c r="S54" s="35" t="e">
        <f t="shared" si="0"/>
        <v>#REF!</v>
      </c>
      <c r="T54" s="57" t="e">
        <f t="shared" si="1"/>
        <v>#REF!</v>
      </c>
      <c r="U54" s="35" t="e">
        <f t="shared" si="2"/>
        <v>#REF!</v>
      </c>
      <c r="V54" s="56" t="e">
        <f t="shared" si="3"/>
        <v>#REF!</v>
      </c>
      <c r="W54" s="56" t="e">
        <f t="shared" si="4"/>
        <v>#REF!</v>
      </c>
      <c r="X54" s="56" t="e">
        <f t="shared" si="5"/>
        <v>#REF!</v>
      </c>
      <c r="Y54" s="56" t="e">
        <f t="shared" si="6"/>
        <v>#REF!</v>
      </c>
      <c r="Z54" s="56" t="e">
        <f t="shared" si="7"/>
        <v>#REF!</v>
      </c>
      <c r="AA54" s="56" t="e">
        <f t="shared" si="8"/>
        <v>#REF!</v>
      </c>
      <c r="AB54" s="56" t="e">
        <f t="shared" si="9"/>
        <v>#REF!</v>
      </c>
      <c r="AC54"/>
      <c r="AD54"/>
      <c r="AE54"/>
      <c r="AF54"/>
      <c r="AG54"/>
      <c r="AH54"/>
      <c r="AI54"/>
      <c r="AM54"/>
    </row>
    <row r="55" spans="1:48" s="29" customFormat="1" ht="13.5" hidden="1" thickBot="1">
      <c r="A55" s="86">
        <v>49</v>
      </c>
      <c r="B55" s="87">
        <v>0</v>
      </c>
      <c r="C55" s="88">
        <v>1</v>
      </c>
      <c r="D55" s="89">
        <f>SUM(B55+C55)</f>
        <v>1</v>
      </c>
      <c r="E55" s="90">
        <v>0</v>
      </c>
      <c r="F55" s="91">
        <v>0</v>
      </c>
      <c r="G55" s="92">
        <v>78442.912563439648</v>
      </c>
      <c r="H55" s="141" t="e">
        <f>#REF!</f>
        <v>#REF!</v>
      </c>
      <c r="I55" s="136"/>
      <c r="J55" s="136" t="e">
        <f t="shared" si="11"/>
        <v>#REF!</v>
      </c>
      <c r="K55" s="136" t="e">
        <f t="shared" si="12"/>
        <v>#REF!</v>
      </c>
      <c r="L55" s="136" t="e">
        <f t="shared" si="13"/>
        <v>#REF!</v>
      </c>
      <c r="M55" s="136" t="e">
        <f t="shared" si="14"/>
        <v>#REF!</v>
      </c>
      <c r="N55" s="136" t="e">
        <f t="shared" si="15"/>
        <v>#REF!</v>
      </c>
      <c r="O55" s="136" t="e">
        <f t="shared" si="16"/>
        <v>#REF!</v>
      </c>
      <c r="P55" s="136" t="e">
        <f t="shared" si="17"/>
        <v>#REF!</v>
      </c>
      <c r="Q55" s="136">
        <v>49</v>
      </c>
      <c r="R55" s="141" t="e">
        <f>#REF!</f>
        <v>#REF!</v>
      </c>
      <c r="S55" s="119" t="e">
        <f t="shared" si="0"/>
        <v>#REF!</v>
      </c>
      <c r="T55" s="107" t="e">
        <f t="shared" si="1"/>
        <v>#REF!</v>
      </c>
      <c r="U55" s="46" t="e">
        <f t="shared" si="2"/>
        <v>#REF!</v>
      </c>
      <c r="V55" s="93" t="e">
        <f t="shared" si="3"/>
        <v>#REF!</v>
      </c>
      <c r="W55" s="93" t="e">
        <f t="shared" si="4"/>
        <v>#REF!</v>
      </c>
      <c r="X55" s="93" t="e">
        <f t="shared" si="5"/>
        <v>#REF!</v>
      </c>
      <c r="Y55" s="93" t="e">
        <f t="shared" si="6"/>
        <v>#REF!</v>
      </c>
      <c r="Z55" s="43" t="e">
        <f t="shared" si="7"/>
        <v>#REF!</v>
      </c>
      <c r="AA55" s="93" t="e">
        <f t="shared" si="8"/>
        <v>#REF!</v>
      </c>
      <c r="AB55" s="111" t="e">
        <f t="shared" si="9"/>
        <v>#REF!</v>
      </c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hidden="1">
      <c r="H56"/>
      <c r="I56" s="22"/>
      <c r="J56" s="22"/>
      <c r="K56" s="22"/>
      <c r="L56" s="22"/>
      <c r="M56" s="22"/>
      <c r="N56" s="22"/>
      <c r="O56" s="22"/>
      <c r="P56" s="22"/>
      <c r="AA56" s="122"/>
      <c r="AB56" s="122"/>
      <c r="AC56"/>
      <c r="AD56"/>
      <c r="AE56"/>
      <c r="AF56"/>
      <c r="AG56"/>
      <c r="AH56"/>
      <c r="AI56"/>
      <c r="AM56"/>
    </row>
    <row r="57" spans="1:48" ht="12.75" customHeight="1">
      <c r="H57"/>
      <c r="I57" s="22"/>
      <c r="J57" s="22"/>
      <c r="K57" s="22"/>
      <c r="L57" s="22"/>
      <c r="M57" s="22"/>
      <c r="N57" s="22"/>
      <c r="O57" s="22"/>
      <c r="P57" s="22"/>
      <c r="AA57" s="122"/>
      <c r="AB57" s="122"/>
      <c r="AC57"/>
      <c r="AD57"/>
      <c r="AE57"/>
      <c r="AF57"/>
      <c r="AG57"/>
      <c r="AH57"/>
      <c r="AI57"/>
      <c r="AM57"/>
    </row>
    <row r="58" spans="1:48" ht="12.75" customHeight="1">
      <c r="H58"/>
      <c r="I58" s="22"/>
      <c r="J58" s="22"/>
      <c r="K58" s="22"/>
      <c r="L58" s="22"/>
      <c r="M58" s="22"/>
      <c r="N58" s="22"/>
      <c r="O58" s="22"/>
      <c r="P58" s="22"/>
      <c r="AA58" s="122"/>
      <c r="AB58" s="122"/>
      <c r="AC58"/>
      <c r="AD58"/>
      <c r="AE58"/>
      <c r="AF58"/>
      <c r="AG58"/>
      <c r="AH58"/>
      <c r="AI58"/>
      <c r="AM58"/>
    </row>
    <row r="59" spans="1:48">
      <c r="H59"/>
      <c r="I59" s="22"/>
      <c r="J59" s="22"/>
      <c r="K59" s="22"/>
      <c r="L59" s="22"/>
      <c r="M59" s="22"/>
      <c r="N59" s="22"/>
      <c r="O59" s="22"/>
      <c r="P59" s="22"/>
      <c r="AA59" s="122"/>
      <c r="AB59" s="122"/>
      <c r="AC59"/>
      <c r="AD59"/>
      <c r="AE59"/>
      <c r="AF59"/>
      <c r="AG59"/>
      <c r="AH59"/>
      <c r="AI59"/>
      <c r="AM59"/>
    </row>
    <row r="60" spans="1:48">
      <c r="H60"/>
      <c r="I60" s="22"/>
      <c r="J60" s="22"/>
      <c r="K60" s="22"/>
      <c r="L60" s="22"/>
      <c r="M60" s="22"/>
      <c r="N60" s="22"/>
      <c r="O60" s="22"/>
      <c r="P60" s="22"/>
      <c r="AA60" s="122"/>
      <c r="AB60" s="122"/>
      <c r="AC60"/>
      <c r="AD60"/>
      <c r="AE60"/>
      <c r="AF60"/>
      <c r="AG60"/>
      <c r="AH60"/>
      <c r="AI60"/>
      <c r="AM60"/>
    </row>
    <row r="61" spans="1:48" ht="14.25" customHeight="1">
      <c r="H61"/>
      <c r="I61" s="22"/>
      <c r="J61" s="22"/>
      <c r="K61" s="22"/>
      <c r="L61" s="22"/>
      <c r="M61" s="22"/>
      <c r="N61" s="22" t="s">
        <v>11</v>
      </c>
      <c r="P61" s="22" t="s">
        <v>12</v>
      </c>
      <c r="R61" s="27"/>
      <c r="S61" s="129"/>
      <c r="AA61" s="122"/>
      <c r="AB61" s="122"/>
      <c r="AC61"/>
      <c r="AD61"/>
      <c r="AE61"/>
      <c r="AF61"/>
      <c r="AG61"/>
      <c r="AH61"/>
      <c r="AI61"/>
      <c r="AM61"/>
    </row>
    <row r="62" spans="1:48">
      <c r="H62"/>
      <c r="I62" s="22"/>
      <c r="J62" s="22"/>
      <c r="K62" s="22"/>
      <c r="L62" s="22"/>
      <c r="M62" s="22"/>
      <c r="N62" s="22">
        <v>6</v>
      </c>
      <c r="P62" s="22"/>
      <c r="AA62" s="122"/>
      <c r="AB62" s="122"/>
      <c r="AC62"/>
      <c r="AD62"/>
      <c r="AE62"/>
      <c r="AF62"/>
      <c r="AG62"/>
      <c r="AH62"/>
      <c r="AI62"/>
      <c r="AM62"/>
    </row>
    <row r="63" spans="1:48">
      <c r="H63"/>
      <c r="I63" s="22"/>
      <c r="J63" s="22"/>
      <c r="K63" s="22"/>
      <c r="L63" s="22"/>
      <c r="M63" s="22"/>
      <c r="N63" s="22">
        <v>8</v>
      </c>
      <c r="P63" s="22" t="s">
        <v>13</v>
      </c>
      <c r="AA63" s="122"/>
      <c r="AB63" s="122"/>
      <c r="AC63"/>
      <c r="AD63"/>
      <c r="AE63"/>
      <c r="AF63"/>
      <c r="AG63"/>
      <c r="AH63"/>
      <c r="AI63"/>
      <c r="AM63"/>
    </row>
    <row r="64" spans="1:48">
      <c r="H64"/>
      <c r="I64" s="22"/>
      <c r="J64" s="22"/>
      <c r="K64" s="22"/>
      <c r="L64" s="22"/>
      <c r="M64" s="22"/>
      <c r="N64" s="22">
        <v>13</v>
      </c>
      <c r="P64" s="22">
        <v>3</v>
      </c>
      <c r="AA64" s="122"/>
      <c r="AB64" s="122"/>
      <c r="AC64"/>
      <c r="AD64"/>
      <c r="AE64"/>
      <c r="AF64"/>
      <c r="AG64"/>
      <c r="AH64"/>
      <c r="AI64"/>
      <c r="AM64"/>
    </row>
    <row r="65" spans="7:39">
      <c r="G65" t="s">
        <v>15</v>
      </c>
      <c r="H65"/>
      <c r="I65" s="22"/>
      <c r="J65" s="22"/>
      <c r="K65" s="22"/>
      <c r="L65" s="22"/>
      <c r="M65" s="22"/>
      <c r="N65" s="22">
        <v>14</v>
      </c>
      <c r="P65" s="22">
        <v>15</v>
      </c>
      <c r="AA65" s="122"/>
      <c r="AB65" s="122"/>
      <c r="AC65"/>
      <c r="AD65"/>
      <c r="AE65"/>
      <c r="AF65"/>
      <c r="AG65"/>
      <c r="AH65"/>
      <c r="AI65"/>
      <c r="AM65"/>
    </row>
    <row r="66" spans="7:39">
      <c r="G66" s="28">
        <v>269.21345454545451</v>
      </c>
      <c r="H66"/>
      <c r="I66" s="22"/>
      <c r="J66" s="22"/>
      <c r="K66" s="22"/>
      <c r="L66" s="22"/>
      <c r="M66" s="22"/>
      <c r="N66" s="22">
        <v>26</v>
      </c>
      <c r="P66" s="22"/>
      <c r="AA66" s="122"/>
      <c r="AB66" s="122"/>
      <c r="AC66"/>
      <c r="AD66"/>
      <c r="AE66"/>
      <c r="AF66"/>
      <c r="AG66"/>
      <c r="AH66"/>
      <c r="AI66"/>
      <c r="AM66"/>
    </row>
    <row r="67" spans="7:39">
      <c r="G67" s="28">
        <v>270.8909509090908</v>
      </c>
      <c r="H67"/>
      <c r="I67" s="22"/>
      <c r="J67" s="22"/>
      <c r="K67" s="22"/>
      <c r="L67" s="22"/>
      <c r="M67" s="22"/>
      <c r="N67" s="22">
        <v>31</v>
      </c>
      <c r="P67" s="22"/>
      <c r="AA67" s="122"/>
      <c r="AB67" s="122"/>
      <c r="AC67"/>
      <c r="AD67"/>
      <c r="AE67"/>
      <c r="AF67"/>
      <c r="AG67"/>
      <c r="AH67"/>
      <c r="AI67"/>
      <c r="AM67"/>
    </row>
    <row r="68" spans="7:39">
      <c r="G68" s="28">
        <v>272.59065883636362</v>
      </c>
      <c r="H68"/>
      <c r="I68" s="22"/>
      <c r="J68" s="22"/>
      <c r="K68" s="22"/>
      <c r="L68" s="22"/>
      <c r="M68" s="22"/>
      <c r="N68" s="22">
        <v>32</v>
      </c>
      <c r="P68" s="22"/>
      <c r="AA68" s="122"/>
      <c r="AB68" s="122"/>
      <c r="AC68"/>
      <c r="AD68"/>
      <c r="AE68"/>
      <c r="AF68"/>
      <c r="AG68"/>
      <c r="AH68"/>
      <c r="AI68"/>
      <c r="AM68"/>
    </row>
    <row r="69" spans="7:39">
      <c r="G69" s="28">
        <v>273.77101156363631</v>
      </c>
      <c r="H69"/>
      <c r="I69" s="22"/>
      <c r="J69" s="22"/>
      <c r="K69" s="22"/>
      <c r="L69" s="22"/>
      <c r="M69" s="22"/>
      <c r="N69" s="22"/>
      <c r="P69" s="22"/>
      <c r="AA69" s="122"/>
      <c r="AB69" s="122"/>
      <c r="AC69"/>
      <c r="AD69"/>
      <c r="AE69"/>
      <c r="AF69"/>
      <c r="AG69"/>
      <c r="AH69"/>
      <c r="AI69"/>
      <c r="AM69"/>
    </row>
    <row r="70" spans="7:39">
      <c r="G70" s="28">
        <v>274.95136429090905</v>
      </c>
      <c r="H70"/>
      <c r="I70" s="22"/>
      <c r="J70" s="22"/>
      <c r="K70" s="22"/>
      <c r="L70" s="22"/>
      <c r="M70" s="22"/>
      <c r="N70" s="22" t="s">
        <v>14</v>
      </c>
      <c r="P70" s="22"/>
      <c r="AA70" s="122"/>
      <c r="AB70" s="122"/>
      <c r="AC70"/>
      <c r="AD70"/>
      <c r="AE70"/>
      <c r="AF70"/>
      <c r="AG70"/>
      <c r="AH70"/>
      <c r="AI70"/>
      <c r="AM70"/>
    </row>
    <row r="71" spans="7:39">
      <c r="G71" s="28">
        <v>276.13171701818175</v>
      </c>
      <c r="H71"/>
      <c r="I71" s="22"/>
      <c r="J71" s="22"/>
      <c r="K71" s="22"/>
      <c r="L71" s="22"/>
      <c r="M71" s="22"/>
      <c r="N71" s="22">
        <v>30</v>
      </c>
      <c r="P71" s="22"/>
      <c r="AA71" s="122"/>
      <c r="AB71" s="122"/>
      <c r="AC71"/>
      <c r="AD71"/>
      <c r="AE71"/>
      <c r="AF71"/>
      <c r="AG71"/>
      <c r="AH71"/>
      <c r="AI71"/>
      <c r="AM71"/>
    </row>
    <row r="72" spans="7:39">
      <c r="G72" s="28">
        <v>277.31206974545444</v>
      </c>
      <c r="H72"/>
      <c r="I72" s="22"/>
      <c r="J72" s="22"/>
      <c r="K72" s="22"/>
      <c r="L72" s="22"/>
      <c r="M72" s="22"/>
      <c r="N72" s="22"/>
      <c r="P72" s="22"/>
      <c r="AA72" s="122"/>
      <c r="AB72" s="122"/>
      <c r="AC72"/>
      <c r="AD72"/>
      <c r="AE72"/>
      <c r="AF72"/>
      <c r="AG72"/>
      <c r="AH72"/>
      <c r="AI72"/>
      <c r="AM72"/>
    </row>
    <row r="73" spans="7:39">
      <c r="G73" s="28">
        <v>278.49242247272724</v>
      </c>
      <c r="H73"/>
      <c r="I73" s="22"/>
      <c r="J73" s="22"/>
      <c r="K73" s="22"/>
      <c r="L73" s="22"/>
      <c r="M73" s="22"/>
      <c r="N73" s="22"/>
      <c r="P73" s="22"/>
      <c r="AA73" s="122"/>
      <c r="AB73" s="122"/>
      <c r="AC73"/>
      <c r="AD73"/>
      <c r="AE73"/>
      <c r="AF73"/>
      <c r="AG73"/>
      <c r="AH73"/>
      <c r="AI73"/>
      <c r="AM73"/>
    </row>
    <row r="74" spans="7:39">
      <c r="G74" s="28">
        <v>279.67277519999993</v>
      </c>
      <c r="H74"/>
      <c r="I74" s="22"/>
      <c r="J74" s="22"/>
      <c r="K74" s="22"/>
      <c r="L74" s="22"/>
      <c r="M74" s="22"/>
      <c r="N74" s="22"/>
      <c r="O74" s="22"/>
      <c r="P74" s="22"/>
      <c r="AA74" s="122"/>
      <c r="AB74" s="122"/>
      <c r="AC74"/>
      <c r="AD74"/>
      <c r="AE74"/>
      <c r="AF74"/>
      <c r="AG74"/>
      <c r="AH74"/>
      <c r="AI74"/>
      <c r="AM74"/>
    </row>
    <row r="75" spans="7:39">
      <c r="G75" s="28">
        <v>281.03018083636357</v>
      </c>
      <c r="H75"/>
      <c r="I75" s="22"/>
      <c r="J75" s="22"/>
      <c r="K75" s="22"/>
      <c r="L75" s="22"/>
      <c r="M75" s="22"/>
      <c r="N75" s="22"/>
      <c r="O75" s="22"/>
      <c r="P75" s="22"/>
      <c r="AA75" s="122"/>
      <c r="AB75" s="122"/>
      <c r="AC75"/>
      <c r="AD75"/>
      <c r="AE75"/>
      <c r="AF75"/>
      <c r="AG75"/>
      <c r="AH75"/>
      <c r="AI75"/>
      <c r="AM75"/>
    </row>
    <row r="76" spans="7:39">
      <c r="G76" s="28">
        <v>282.97776283636358</v>
      </c>
      <c r="H76"/>
      <c r="I76" s="22"/>
      <c r="J76" s="22"/>
      <c r="K76" s="22"/>
      <c r="L76" s="22"/>
      <c r="M76" s="22"/>
      <c r="N76" s="22"/>
      <c r="O76" s="22"/>
      <c r="P76" s="22"/>
      <c r="AA76" s="122"/>
      <c r="AB76" s="122"/>
      <c r="AC76"/>
      <c r="AD76"/>
      <c r="AE76"/>
      <c r="AF76"/>
      <c r="AG76"/>
      <c r="AH76"/>
      <c r="AI76"/>
      <c r="AM76"/>
    </row>
    <row r="77" spans="7:39">
      <c r="G77" s="28">
        <v>285.34437005454538</v>
      </c>
      <c r="H77"/>
      <c r="I77" s="22"/>
      <c r="J77" s="22"/>
      <c r="K77" s="22"/>
      <c r="L77" s="22"/>
      <c r="M77" s="22"/>
      <c r="N77" s="22"/>
      <c r="O77" s="22"/>
      <c r="P77" s="22"/>
      <c r="AA77" s="122"/>
      <c r="AB77" s="122"/>
      <c r="AC77"/>
      <c r="AD77"/>
      <c r="AE77"/>
      <c r="AF77"/>
      <c r="AG77"/>
      <c r="AH77"/>
      <c r="AI77"/>
      <c r="AM77"/>
    </row>
    <row r="78" spans="7:39">
      <c r="G78" s="28">
        <v>287.85828529309083</v>
      </c>
      <c r="H78"/>
      <c r="I78" s="22"/>
      <c r="J78" s="22"/>
      <c r="K78" s="22"/>
      <c r="L78" s="22"/>
      <c r="M78" s="22"/>
      <c r="N78" s="22"/>
      <c r="O78" s="22"/>
      <c r="P78" s="22"/>
      <c r="AA78" s="122"/>
      <c r="AB78" s="122"/>
      <c r="AC78"/>
      <c r="AD78"/>
      <c r="AE78"/>
      <c r="AF78"/>
      <c r="AG78"/>
      <c r="AH78"/>
      <c r="AI78"/>
      <c r="AM78"/>
    </row>
    <row r="79" spans="7:39">
      <c r="G79" s="28">
        <v>290.43617564945453</v>
      </c>
      <c r="H79"/>
      <c r="I79" s="22"/>
      <c r="J79" s="22"/>
      <c r="K79" s="22"/>
      <c r="L79" s="22"/>
      <c r="M79" s="22"/>
      <c r="N79" s="22"/>
      <c r="O79" s="22"/>
      <c r="P79" s="22"/>
      <c r="AA79" s="122"/>
      <c r="AB79" s="122"/>
      <c r="AC79"/>
      <c r="AD79"/>
      <c r="AE79"/>
      <c r="AF79"/>
      <c r="AG79"/>
      <c r="AH79"/>
      <c r="AI79"/>
      <c r="AM79"/>
    </row>
    <row r="80" spans="7:39" ht="11.25" customHeight="1">
      <c r="G80" s="28">
        <v>293.56647108218181</v>
      </c>
      <c r="H80"/>
      <c r="I80" s="22"/>
      <c r="J80" s="22"/>
      <c r="K80" s="22"/>
      <c r="L80" s="22"/>
      <c r="M80" s="22"/>
      <c r="N80" s="22"/>
      <c r="O80" s="22"/>
      <c r="P80" s="22"/>
      <c r="AA80" s="122"/>
      <c r="AB80" s="122"/>
      <c r="AC80"/>
      <c r="AD80"/>
      <c r="AE80"/>
      <c r="AF80"/>
      <c r="AG80"/>
      <c r="AH80"/>
      <c r="AI80"/>
      <c r="AM80"/>
    </row>
    <row r="81" spans="7:39">
      <c r="G81" s="28">
        <v>296.08298309672722</v>
      </c>
      <c r="H81"/>
      <c r="I81" s="22"/>
      <c r="J81" s="22"/>
      <c r="K81" s="22"/>
      <c r="L81" s="22"/>
      <c r="M81" s="22"/>
      <c r="N81" s="22"/>
      <c r="O81" s="22"/>
      <c r="P81" s="22"/>
      <c r="AA81" s="122"/>
      <c r="AB81" s="122"/>
      <c r="AC81"/>
      <c r="AD81"/>
      <c r="AE81"/>
      <c r="AF81"/>
      <c r="AG81"/>
      <c r="AH81"/>
      <c r="AI81"/>
      <c r="AM81"/>
    </row>
    <row r="82" spans="7:39">
      <c r="G82" s="28">
        <v>298.59949511127269</v>
      </c>
      <c r="H82"/>
      <c r="I82" s="22"/>
      <c r="J82" s="22"/>
      <c r="K82" s="22"/>
      <c r="L82" s="22"/>
      <c r="M82" s="22"/>
      <c r="N82" s="22"/>
      <c r="O82" s="22"/>
      <c r="P82" s="22"/>
      <c r="AA82" s="122"/>
      <c r="AB82" s="122"/>
      <c r="AC82"/>
      <c r="AD82"/>
      <c r="AE82"/>
      <c r="AF82"/>
      <c r="AG82"/>
      <c r="AH82"/>
      <c r="AI82"/>
      <c r="AM82"/>
    </row>
    <row r="83" spans="7:39">
      <c r="G83" s="28">
        <v>301.78188654545454</v>
      </c>
      <c r="H83"/>
      <c r="I83" s="22"/>
      <c r="J83" s="22"/>
      <c r="K83" s="22"/>
      <c r="L83" s="22"/>
      <c r="M83" s="22"/>
      <c r="N83" s="22"/>
      <c r="O83" s="22"/>
      <c r="P83" s="22"/>
      <c r="AA83" s="122"/>
      <c r="AB83" s="122"/>
      <c r="AC83"/>
      <c r="AD83"/>
      <c r="AE83"/>
      <c r="AF83"/>
      <c r="AG83"/>
      <c r="AH83"/>
      <c r="AI83"/>
      <c r="AM83"/>
    </row>
    <row r="84" spans="7:39">
      <c r="G84" s="28">
        <v>306.30861484363629</v>
      </c>
      <c r="H84"/>
      <c r="I84" s="22"/>
      <c r="J84" s="22"/>
      <c r="K84" s="22"/>
      <c r="L84" s="22"/>
      <c r="M84" s="22"/>
      <c r="N84" s="22"/>
      <c r="O84" s="22"/>
      <c r="P84" s="22"/>
      <c r="AA84" s="122"/>
      <c r="AB84" s="122"/>
      <c r="AC84"/>
      <c r="AD84"/>
      <c r="AE84"/>
      <c r="AF84"/>
      <c r="AG84"/>
      <c r="AH84"/>
      <c r="AI84"/>
      <c r="AM84"/>
    </row>
    <row r="85" spans="7:39">
      <c r="G85" s="28">
        <v>308.46163636363633</v>
      </c>
      <c r="H85"/>
      <c r="I85" s="22"/>
      <c r="J85" s="22"/>
      <c r="K85" s="22"/>
      <c r="L85" s="22"/>
      <c r="M85" s="22"/>
      <c r="N85" s="22"/>
      <c r="O85" s="22"/>
      <c r="P85" s="22"/>
      <c r="AA85" s="122"/>
      <c r="AB85" s="122"/>
      <c r="AC85"/>
      <c r="AD85"/>
      <c r="AE85"/>
      <c r="AF85"/>
      <c r="AG85"/>
      <c r="AH85"/>
      <c r="AI85"/>
      <c r="AM85"/>
    </row>
    <row r="86" spans="7:39">
      <c r="G86" s="28">
        <v>310.79326909090906</v>
      </c>
      <c r="H86"/>
      <c r="I86" s="22"/>
      <c r="J86" s="22"/>
      <c r="K86" s="22"/>
      <c r="L86" s="22"/>
      <c r="M86" s="22"/>
      <c r="N86" s="22"/>
      <c r="O86" s="22"/>
      <c r="P86" s="22"/>
      <c r="AA86" s="122"/>
      <c r="AB86" s="122"/>
      <c r="AC86"/>
      <c r="AD86"/>
      <c r="AE86"/>
      <c r="AF86"/>
      <c r="AG86"/>
      <c r="AH86"/>
      <c r="AI86"/>
      <c r="AM86"/>
    </row>
    <row r="87" spans="7:39">
      <c r="G87" s="28">
        <v>313.75994554036356</v>
      </c>
      <c r="H87"/>
      <c r="I87" s="22"/>
      <c r="J87" s="22"/>
      <c r="K87" s="22"/>
      <c r="L87" s="22"/>
      <c r="M87" s="22"/>
      <c r="N87" s="22"/>
      <c r="O87" s="22"/>
      <c r="P87" s="22"/>
      <c r="AA87" s="122"/>
      <c r="AB87" s="122"/>
      <c r="AC87"/>
      <c r="AD87"/>
      <c r="AE87"/>
      <c r="AF87"/>
      <c r="AG87"/>
      <c r="AH87"/>
      <c r="AI87"/>
      <c r="AM87"/>
    </row>
    <row r="88" spans="7:39">
      <c r="G88" s="28">
        <v>318.4961463272727</v>
      </c>
      <c r="H88"/>
      <c r="I88" s="22"/>
      <c r="J88" s="22"/>
      <c r="K88" s="22"/>
      <c r="L88" s="22"/>
      <c r="M88" s="22"/>
      <c r="N88" s="22"/>
      <c r="O88" s="22"/>
      <c r="P88" s="22"/>
      <c r="AA88" s="122"/>
      <c r="AB88" s="122"/>
      <c r="AC88"/>
      <c r="AD88"/>
      <c r="AE88"/>
      <c r="AF88"/>
      <c r="AG88"/>
      <c r="AH88"/>
      <c r="AI88"/>
      <c r="AM88"/>
    </row>
    <row r="89" spans="7:39">
      <c r="G89" s="28">
        <v>323.2735885221818</v>
      </c>
      <c r="H89"/>
      <c r="I89" s="22"/>
      <c r="J89" s="22"/>
      <c r="K89" s="22"/>
      <c r="L89" s="22"/>
      <c r="M89" s="22"/>
      <c r="N89" s="22"/>
      <c r="O89" s="22"/>
      <c r="P89" s="22"/>
      <c r="AA89" s="122"/>
      <c r="AB89" s="122"/>
      <c r="AC89"/>
      <c r="AD89"/>
      <c r="AE89"/>
      <c r="AF89"/>
      <c r="AG89"/>
      <c r="AH89"/>
      <c r="AI89"/>
      <c r="AM89"/>
    </row>
    <row r="90" spans="7:39">
      <c r="G90" s="28">
        <v>326.46526229672719</v>
      </c>
      <c r="H90"/>
      <c r="I90" s="22"/>
      <c r="J90" s="22"/>
      <c r="K90" s="22"/>
      <c r="L90" s="22"/>
      <c r="M90" s="22"/>
      <c r="N90" s="22"/>
      <c r="O90" s="22"/>
      <c r="P90" s="22"/>
      <c r="AA90" s="122"/>
      <c r="AB90" s="122"/>
      <c r="AC90"/>
      <c r="AD90"/>
      <c r="AE90"/>
      <c r="AF90"/>
      <c r="AG90"/>
      <c r="AH90"/>
      <c r="AI90"/>
      <c r="AM90"/>
    </row>
    <row r="91" spans="7:39">
      <c r="G91" s="28">
        <v>328.65017781959989</v>
      </c>
      <c r="H91"/>
      <c r="I91" s="22"/>
      <c r="J91" s="22"/>
      <c r="K91" s="22"/>
      <c r="L91" s="22"/>
      <c r="M91" s="22"/>
      <c r="N91" s="22"/>
      <c r="O91" s="22"/>
      <c r="P91" s="22"/>
      <c r="AA91" s="122"/>
      <c r="AB91" s="122"/>
      <c r="AC91"/>
      <c r="AD91"/>
      <c r="AE91"/>
      <c r="AF91"/>
      <c r="AG91"/>
      <c r="AH91"/>
      <c r="AI91"/>
      <c r="AM91"/>
    </row>
    <row r="92" spans="7:39">
      <c r="G92" s="28">
        <v>331.49828632581819</v>
      </c>
      <c r="H92"/>
      <c r="I92" s="22"/>
      <c r="J92" s="22"/>
      <c r="K92" s="22"/>
      <c r="L92" s="22"/>
      <c r="M92" s="22"/>
      <c r="N92" s="22"/>
      <c r="O92" s="22"/>
      <c r="P92" s="22"/>
      <c r="AA92" s="122"/>
      <c r="AB92" s="122"/>
      <c r="AC92"/>
      <c r="AD92"/>
      <c r="AE92"/>
      <c r="AF92"/>
      <c r="AG92"/>
      <c r="AH92"/>
      <c r="AI92"/>
      <c r="AM92"/>
    </row>
    <row r="93" spans="7:39">
      <c r="G93" s="28">
        <v>335.91752693672726</v>
      </c>
      <c r="H93"/>
      <c r="I93" s="22"/>
      <c r="J93" s="22"/>
      <c r="K93" s="22"/>
      <c r="L93" s="22"/>
      <c r="M93" s="22"/>
      <c r="N93" s="22"/>
      <c r="O93" s="22"/>
      <c r="P93" s="22"/>
      <c r="AA93" s="122"/>
      <c r="AB93" s="122"/>
      <c r="AC93"/>
      <c r="AD93"/>
      <c r="AE93"/>
      <c r="AF93"/>
      <c r="AG93"/>
      <c r="AH93"/>
      <c r="AI93"/>
      <c r="AM93"/>
    </row>
    <row r="94" spans="7:39">
      <c r="G94" s="28">
        <v>340.93098850909087</v>
      </c>
      <c r="H94"/>
      <c r="I94" s="22"/>
      <c r="J94" s="22"/>
      <c r="K94" s="22"/>
      <c r="L94" s="22"/>
      <c r="M94" s="22"/>
      <c r="N94" s="22"/>
      <c r="O94" s="22"/>
      <c r="P94" s="22"/>
      <c r="AA94" s="122"/>
      <c r="AB94" s="122"/>
      <c r="AC94"/>
      <c r="AD94"/>
      <c r="AE94"/>
      <c r="AF94"/>
      <c r="AG94"/>
      <c r="AH94"/>
      <c r="AI94"/>
      <c r="AM94"/>
    </row>
    <row r="95" spans="7:39">
      <c r="G95" s="28">
        <v>346.0449533367273</v>
      </c>
      <c r="H95"/>
      <c r="I95" s="22"/>
      <c r="J95" s="22"/>
      <c r="K95" s="22"/>
      <c r="L95" s="22"/>
      <c r="M95" s="22"/>
      <c r="N95" s="22"/>
      <c r="O95" s="22"/>
      <c r="P95" s="22"/>
      <c r="AA95" s="122"/>
      <c r="AB95" s="122"/>
      <c r="AC95"/>
      <c r="AD95"/>
      <c r="AE95"/>
      <c r="AF95"/>
      <c r="AG95"/>
      <c r="AH95"/>
      <c r="AI95"/>
      <c r="AM95"/>
    </row>
    <row r="96" spans="7:39">
      <c r="G96" s="28">
        <v>348.71936113559991</v>
      </c>
      <c r="H96"/>
      <c r="I96" s="22"/>
      <c r="J96" s="22"/>
      <c r="K96" s="22"/>
      <c r="L96" s="22"/>
      <c r="M96" s="22"/>
      <c r="N96" s="22"/>
      <c r="O96" s="22"/>
      <c r="P96" s="22"/>
      <c r="AA96" s="122"/>
      <c r="AB96" s="122"/>
      <c r="AC96"/>
      <c r="AD96"/>
      <c r="AE96"/>
      <c r="AF96"/>
      <c r="AG96"/>
      <c r="AH96"/>
      <c r="AI96"/>
      <c r="AM96"/>
    </row>
    <row r="97" spans="7:39">
      <c r="G97" s="28">
        <v>353.65586772218177</v>
      </c>
      <c r="H97"/>
      <c r="I97" s="22"/>
      <c r="J97" s="22"/>
      <c r="K97" s="22"/>
      <c r="L97" s="22"/>
      <c r="M97" s="22"/>
      <c r="N97" s="22"/>
      <c r="O97" s="22"/>
      <c r="P97" s="22"/>
      <c r="AA97" s="122"/>
      <c r="AB97" s="122"/>
      <c r="AC97"/>
      <c r="AD97"/>
      <c r="AE97"/>
      <c r="AF97"/>
      <c r="AG97"/>
      <c r="AH97"/>
      <c r="AI97"/>
      <c r="AM97"/>
    </row>
    <row r="98" spans="7:39">
      <c r="G98" s="28">
        <v>358.34671505454543</v>
      </c>
      <c r="H98"/>
      <c r="I98" s="22"/>
      <c r="J98" s="22"/>
      <c r="K98" s="22"/>
      <c r="L98" s="22"/>
      <c r="M98" s="22"/>
      <c r="N98" s="22"/>
      <c r="O98" s="22"/>
      <c r="P98" s="22"/>
      <c r="AA98" s="122"/>
      <c r="AB98" s="122"/>
      <c r="AC98"/>
      <c r="AD98"/>
      <c r="AE98"/>
      <c r="AF98"/>
      <c r="AG98"/>
      <c r="AH98"/>
      <c r="AI98"/>
      <c r="AM98"/>
    </row>
    <row r="99" spans="7:39">
      <c r="G99" s="28">
        <v>364.57525614545449</v>
      </c>
      <c r="H99"/>
      <c r="I99" s="22"/>
      <c r="J99" s="22"/>
      <c r="K99" s="22"/>
      <c r="L99" s="22"/>
      <c r="M99" s="22"/>
      <c r="N99" s="22"/>
      <c r="O99" s="22"/>
      <c r="P99" s="22"/>
      <c r="AA99" s="122"/>
      <c r="AB99" s="122"/>
      <c r="AC99"/>
      <c r="AD99"/>
      <c r="AE99"/>
      <c r="AF99"/>
      <c r="AG99"/>
      <c r="AH99"/>
      <c r="AI99"/>
      <c r="AM99"/>
    </row>
    <row r="100" spans="7:39">
      <c r="G100" s="28">
        <v>370.80379723636361</v>
      </c>
      <c r="H100"/>
      <c r="I100" s="22"/>
      <c r="J100" s="22"/>
      <c r="K100" s="22"/>
      <c r="L100" s="22"/>
      <c r="M100" s="22"/>
      <c r="N100" s="22"/>
      <c r="O100" s="22"/>
      <c r="P100" s="22"/>
      <c r="AA100" s="122"/>
      <c r="AB100" s="122"/>
      <c r="AC100"/>
      <c r="AD100"/>
      <c r="AE100"/>
      <c r="AF100"/>
      <c r="AG100"/>
      <c r="AH100"/>
      <c r="AI100"/>
      <c r="AM100"/>
    </row>
    <row r="101" spans="7:39">
      <c r="G101" s="28">
        <v>376.42762559999994</v>
      </c>
      <c r="H101"/>
      <c r="I101" s="22"/>
      <c r="J101" s="22"/>
      <c r="K101" s="22"/>
      <c r="L101" s="22"/>
      <c r="M101" s="22"/>
      <c r="N101" s="22"/>
      <c r="O101" s="22"/>
      <c r="P101" s="22"/>
      <c r="AA101" s="122"/>
      <c r="AB101" s="122"/>
      <c r="AC101"/>
      <c r="AD101"/>
      <c r="AE101"/>
      <c r="AF101"/>
      <c r="AG101"/>
      <c r="AH101"/>
      <c r="AI101"/>
      <c r="AM101"/>
    </row>
    <row r="102" spans="7:39">
      <c r="G102" s="28">
        <v>382.07403998400008</v>
      </c>
      <c r="H102"/>
      <c r="I102" s="22"/>
      <c r="J102" s="22"/>
      <c r="K102" s="22"/>
      <c r="L102" s="22"/>
      <c r="M102" s="22"/>
      <c r="N102" s="22"/>
      <c r="O102" s="22"/>
      <c r="P102" s="22"/>
      <c r="AA102" s="122"/>
      <c r="AB102" s="122"/>
      <c r="AC102"/>
      <c r="AD102"/>
      <c r="AE102"/>
      <c r="AF102"/>
      <c r="AG102"/>
      <c r="AH102"/>
      <c r="AI102"/>
      <c r="AM102"/>
    </row>
    <row r="103" spans="7:39">
      <c r="G103" s="28">
        <v>385.64917494905444</v>
      </c>
      <c r="H103"/>
      <c r="AA103" s="122"/>
      <c r="AB103" s="122"/>
      <c r="AC103"/>
      <c r="AD103"/>
      <c r="AE103"/>
      <c r="AF103"/>
      <c r="AG103"/>
      <c r="AH103"/>
      <c r="AI103"/>
      <c r="AM103"/>
    </row>
    <row r="104" spans="7:39">
      <c r="G104" s="28">
        <v>388.22859976396353</v>
      </c>
      <c r="H104"/>
      <c r="AA104" s="122"/>
      <c r="AB104" s="122"/>
      <c r="AC104"/>
      <c r="AD104"/>
      <c r="AE104"/>
      <c r="AF104"/>
      <c r="AG104"/>
      <c r="AH104"/>
      <c r="AI104"/>
      <c r="AM104"/>
    </row>
    <row r="105" spans="7:39">
      <c r="G105" s="28">
        <v>391.50006538287266</v>
      </c>
      <c r="H105"/>
      <c r="AA105" s="122"/>
      <c r="AB105" s="122"/>
      <c r="AC105"/>
      <c r="AD105"/>
      <c r="AE105"/>
      <c r="AF105"/>
      <c r="AG105"/>
      <c r="AH105"/>
      <c r="AI105"/>
      <c r="AM105"/>
    </row>
    <row r="106" spans="7:39">
      <c r="G106" s="28">
        <v>393.45036219414538</v>
      </c>
      <c r="H106"/>
      <c r="AA106" s="122"/>
      <c r="AB106" s="122"/>
      <c r="AC106"/>
      <c r="AD106"/>
      <c r="AE106"/>
      <c r="AF106"/>
      <c r="AG106"/>
      <c r="AH106"/>
      <c r="AI106"/>
      <c r="AM106"/>
    </row>
    <row r="107" spans="7:39">
      <c r="G107" s="28">
        <v>395.40065900541816</v>
      </c>
      <c r="H107"/>
      <c r="AA107" s="122"/>
      <c r="AB107" s="122"/>
      <c r="AC107"/>
      <c r="AD107"/>
      <c r="AE107"/>
      <c r="AF107"/>
      <c r="AG107"/>
      <c r="AH107"/>
      <c r="AI107"/>
      <c r="AM107"/>
    </row>
    <row r="108" spans="7:39">
      <c r="AA108" s="122"/>
      <c r="AB108" s="122"/>
      <c r="AC108"/>
      <c r="AD108"/>
      <c r="AE108"/>
      <c r="AF108"/>
      <c r="AG108"/>
      <c r="AH108"/>
      <c r="AI108"/>
      <c r="AM108"/>
    </row>
    <row r="109" spans="7:39">
      <c r="AA109" s="122"/>
      <c r="AB109" s="122"/>
      <c r="AC109"/>
      <c r="AD109"/>
      <c r="AE109"/>
      <c r="AF109"/>
      <c r="AG109"/>
      <c r="AH109"/>
      <c r="AI109"/>
      <c r="AM109"/>
    </row>
    <row r="110" spans="7:39">
      <c r="AA110" s="122"/>
      <c r="AB110" s="122"/>
      <c r="AC110"/>
      <c r="AD110"/>
      <c r="AE110"/>
      <c r="AF110"/>
      <c r="AG110"/>
      <c r="AH110"/>
      <c r="AI110"/>
      <c r="AM110"/>
    </row>
    <row r="111" spans="7:39">
      <c r="AA111" s="122"/>
      <c r="AB111" s="122"/>
      <c r="AC111"/>
      <c r="AD111"/>
      <c r="AE111"/>
      <c r="AF111"/>
      <c r="AG111"/>
      <c r="AH111"/>
      <c r="AI111"/>
      <c r="AM111"/>
    </row>
    <row r="112" spans="7:39">
      <c r="AA112" s="122"/>
      <c r="AB112" s="122"/>
      <c r="AC112"/>
      <c r="AD112"/>
      <c r="AE112"/>
      <c r="AF112"/>
      <c r="AG112"/>
      <c r="AH112"/>
      <c r="AI112"/>
      <c r="AM112"/>
    </row>
    <row r="113" spans="27:39">
      <c r="AA113" s="122"/>
      <c r="AB113" s="122"/>
      <c r="AC113"/>
      <c r="AD113"/>
      <c r="AE113"/>
      <c r="AF113"/>
      <c r="AG113"/>
      <c r="AH113"/>
      <c r="AI113"/>
      <c r="AM113"/>
    </row>
    <row r="114" spans="27:39">
      <c r="AA114" s="122"/>
      <c r="AB114" s="122"/>
      <c r="AC114"/>
      <c r="AD114"/>
      <c r="AE114"/>
      <c r="AF114"/>
      <c r="AG114"/>
      <c r="AH114"/>
      <c r="AI114"/>
      <c r="AM114"/>
    </row>
    <row r="115" spans="27:39">
      <c r="AA115" s="122"/>
      <c r="AB115" s="122"/>
      <c r="AC115"/>
      <c r="AD115"/>
      <c r="AE115"/>
      <c r="AF115"/>
      <c r="AG115"/>
      <c r="AH115"/>
      <c r="AI115"/>
      <c r="AM115"/>
    </row>
    <row r="116" spans="27:39">
      <c r="AA116" s="122"/>
      <c r="AB116" s="122"/>
      <c r="AC116"/>
      <c r="AD116"/>
      <c r="AE116"/>
      <c r="AF116"/>
      <c r="AG116"/>
      <c r="AH116"/>
      <c r="AI116"/>
      <c r="AM116"/>
    </row>
    <row r="117" spans="27:39">
      <c r="AA117" s="122"/>
      <c r="AB117" s="122"/>
      <c r="AC117"/>
      <c r="AD117"/>
      <c r="AE117"/>
      <c r="AF117"/>
      <c r="AG117"/>
      <c r="AH117"/>
      <c r="AI117"/>
      <c r="AM117"/>
    </row>
    <row r="118" spans="27:39">
      <c r="AA118" s="122"/>
      <c r="AB118" s="122"/>
      <c r="AC118"/>
      <c r="AD118"/>
      <c r="AE118"/>
      <c r="AF118"/>
      <c r="AG118"/>
      <c r="AH118"/>
      <c r="AI118"/>
      <c r="AM118"/>
    </row>
    <row r="119" spans="27:39">
      <c r="AA119" s="122"/>
      <c r="AB119" s="122"/>
      <c r="AC119"/>
      <c r="AD119"/>
      <c r="AE119"/>
      <c r="AF119"/>
      <c r="AG119"/>
      <c r="AH119"/>
      <c r="AI119"/>
      <c r="AM119"/>
    </row>
    <row r="120" spans="27:39">
      <c r="AA120" s="122"/>
      <c r="AB120" s="122"/>
      <c r="AC120"/>
      <c r="AD120"/>
      <c r="AE120"/>
      <c r="AF120"/>
      <c r="AG120"/>
      <c r="AH120"/>
      <c r="AI120"/>
      <c r="AM120"/>
    </row>
    <row r="121" spans="27:39">
      <c r="AA121" s="122"/>
      <c r="AB121" s="122"/>
      <c r="AC121"/>
      <c r="AD121"/>
      <c r="AE121"/>
      <c r="AF121"/>
      <c r="AG121"/>
      <c r="AH121"/>
      <c r="AI121"/>
      <c r="AM121"/>
    </row>
    <row r="122" spans="27:39">
      <c r="AA122" s="122"/>
      <c r="AB122" s="122"/>
      <c r="AC122"/>
      <c r="AD122"/>
      <c r="AE122"/>
      <c r="AF122"/>
      <c r="AG122"/>
      <c r="AH122"/>
      <c r="AI122"/>
      <c r="AM122"/>
    </row>
    <row r="123" spans="27:39">
      <c r="AA123" s="122"/>
      <c r="AB123" s="122"/>
      <c r="AC123"/>
      <c r="AD123"/>
      <c r="AE123"/>
      <c r="AF123"/>
      <c r="AG123"/>
      <c r="AH123"/>
      <c r="AI123"/>
      <c r="AM123"/>
    </row>
    <row r="124" spans="27:39">
      <c r="AA124" s="122"/>
      <c r="AB124" s="122"/>
      <c r="AC124"/>
      <c r="AD124"/>
      <c r="AE124"/>
      <c r="AF124"/>
      <c r="AG124"/>
      <c r="AH124"/>
      <c r="AI124"/>
      <c r="AM124"/>
    </row>
    <row r="125" spans="27:39">
      <c r="AA125" s="122"/>
      <c r="AB125" s="122"/>
      <c r="AC125"/>
      <c r="AD125"/>
      <c r="AE125"/>
      <c r="AF125"/>
      <c r="AG125"/>
      <c r="AH125"/>
      <c r="AI125"/>
      <c r="AM125"/>
    </row>
    <row r="126" spans="27:39">
      <c r="AA126" s="122"/>
      <c r="AB126" s="122"/>
      <c r="AC126"/>
      <c r="AD126"/>
      <c r="AE126"/>
      <c r="AF126"/>
      <c r="AG126"/>
      <c r="AH126"/>
      <c r="AI126"/>
      <c r="AM126"/>
    </row>
    <row r="127" spans="27:39">
      <c r="AA127" s="122"/>
      <c r="AB127" s="122"/>
      <c r="AC127"/>
      <c r="AD127"/>
      <c r="AE127"/>
      <c r="AF127"/>
      <c r="AG127"/>
      <c r="AH127"/>
      <c r="AI127"/>
      <c r="AM127"/>
    </row>
    <row r="128" spans="27:39">
      <c r="AA128" s="122"/>
      <c r="AB128" s="122"/>
      <c r="AC128"/>
      <c r="AD128"/>
      <c r="AE128"/>
      <c r="AF128"/>
      <c r="AG128"/>
      <c r="AH128"/>
      <c r="AI128"/>
      <c r="AM128"/>
    </row>
    <row r="129" spans="27:39">
      <c r="AA129" s="122"/>
      <c r="AB129" s="122"/>
      <c r="AC129"/>
      <c r="AD129"/>
      <c r="AE129"/>
      <c r="AF129"/>
      <c r="AG129"/>
      <c r="AH129"/>
      <c r="AI129"/>
      <c r="AM129"/>
    </row>
    <row r="130" spans="27:39">
      <c r="AA130" s="122"/>
      <c r="AB130" s="122"/>
      <c r="AC130"/>
      <c r="AD130"/>
      <c r="AE130"/>
      <c r="AF130"/>
      <c r="AG130"/>
      <c r="AH130"/>
      <c r="AI130"/>
      <c r="AM130"/>
    </row>
    <row r="131" spans="27:39">
      <c r="AA131" s="122"/>
      <c r="AB131" s="122"/>
      <c r="AC131"/>
      <c r="AD131"/>
      <c r="AE131"/>
      <c r="AF131"/>
      <c r="AG131"/>
      <c r="AH131"/>
      <c r="AI131"/>
      <c r="AM131"/>
    </row>
    <row r="132" spans="27:39">
      <c r="AA132" s="122"/>
      <c r="AB132" s="122"/>
      <c r="AC132"/>
      <c r="AD132"/>
      <c r="AE132"/>
      <c r="AF132"/>
      <c r="AG132"/>
      <c r="AH132"/>
      <c r="AI132"/>
      <c r="AM132"/>
    </row>
    <row r="133" spans="27:39">
      <c r="AA133" s="122"/>
      <c r="AB133" s="122"/>
      <c r="AC133"/>
      <c r="AD133"/>
      <c r="AE133"/>
      <c r="AF133"/>
      <c r="AG133"/>
      <c r="AH133"/>
      <c r="AI133"/>
      <c r="AM133"/>
    </row>
    <row r="134" spans="27:39">
      <c r="AA134" s="122"/>
      <c r="AB134" s="122"/>
      <c r="AC134"/>
      <c r="AD134"/>
      <c r="AE134"/>
      <c r="AF134"/>
      <c r="AG134"/>
      <c r="AH134"/>
      <c r="AI134"/>
      <c r="AM134"/>
    </row>
    <row r="135" spans="27:39">
      <c r="AA135" s="122"/>
      <c r="AB135" s="122"/>
      <c r="AC135"/>
      <c r="AD135"/>
      <c r="AE135"/>
      <c r="AF135"/>
      <c r="AG135"/>
      <c r="AH135"/>
      <c r="AI135"/>
      <c r="AM135"/>
    </row>
    <row r="136" spans="27:39">
      <c r="AA136" s="122"/>
      <c r="AB136" s="122"/>
      <c r="AC136"/>
      <c r="AD136"/>
      <c r="AE136"/>
      <c r="AF136"/>
      <c r="AG136"/>
      <c r="AH136"/>
      <c r="AI136"/>
      <c r="AM136"/>
    </row>
    <row r="137" spans="27:39">
      <c r="AA137" s="122"/>
      <c r="AB137" s="122"/>
      <c r="AC137"/>
      <c r="AD137"/>
      <c r="AE137"/>
      <c r="AF137"/>
      <c r="AG137"/>
      <c r="AH137"/>
      <c r="AI137"/>
      <c r="AM137"/>
    </row>
    <row r="138" spans="27:39">
      <c r="AA138" s="122"/>
      <c r="AB138" s="122"/>
      <c r="AC138"/>
      <c r="AD138"/>
      <c r="AE138"/>
      <c r="AF138"/>
      <c r="AG138"/>
      <c r="AH138"/>
      <c r="AI138"/>
      <c r="AM138"/>
    </row>
    <row r="139" spans="27:39">
      <c r="AA139" s="122"/>
      <c r="AB139" s="122"/>
      <c r="AC139"/>
      <c r="AD139"/>
      <c r="AE139"/>
      <c r="AF139"/>
      <c r="AG139"/>
      <c r="AH139"/>
      <c r="AI139"/>
      <c r="AM139"/>
    </row>
    <row r="140" spans="27:39">
      <c r="AA140" s="122"/>
      <c r="AB140" s="122"/>
      <c r="AC140"/>
      <c r="AD140"/>
      <c r="AE140"/>
      <c r="AF140"/>
      <c r="AG140"/>
      <c r="AH140"/>
      <c r="AI140"/>
      <c r="AM140"/>
    </row>
    <row r="141" spans="27:39">
      <c r="AA141" s="122"/>
      <c r="AB141" s="122"/>
      <c r="AC141"/>
      <c r="AD141"/>
      <c r="AE141"/>
      <c r="AF141"/>
      <c r="AG141"/>
      <c r="AH141"/>
      <c r="AI141"/>
      <c r="AM141"/>
    </row>
    <row r="142" spans="27:39">
      <c r="AA142" s="122"/>
      <c r="AB142" s="122"/>
      <c r="AC142"/>
      <c r="AD142"/>
      <c r="AE142"/>
      <c r="AF142"/>
      <c r="AG142"/>
      <c r="AH142"/>
      <c r="AI142"/>
      <c r="AM142"/>
    </row>
    <row r="143" spans="27:39">
      <c r="AA143" s="122"/>
      <c r="AB143" s="122"/>
      <c r="AC143"/>
      <c r="AD143"/>
      <c r="AE143"/>
      <c r="AF143"/>
      <c r="AG143"/>
      <c r="AH143"/>
      <c r="AI143"/>
      <c r="AM143"/>
    </row>
    <row r="144" spans="27:39">
      <c r="AA144" s="122"/>
      <c r="AB144" s="122"/>
      <c r="AC144"/>
      <c r="AD144"/>
      <c r="AE144"/>
      <c r="AF144"/>
      <c r="AG144"/>
      <c r="AH144"/>
      <c r="AI144"/>
      <c r="AM144"/>
    </row>
    <row r="145" spans="27:39">
      <c r="AA145" s="122"/>
      <c r="AB145" s="122"/>
      <c r="AC145"/>
      <c r="AD145"/>
      <c r="AE145"/>
      <c r="AF145"/>
      <c r="AG145"/>
      <c r="AH145"/>
      <c r="AI145"/>
      <c r="AM145"/>
    </row>
    <row r="146" spans="27:39">
      <c r="AA146" s="122"/>
      <c r="AB146" s="122"/>
      <c r="AC146"/>
      <c r="AD146"/>
      <c r="AE146"/>
      <c r="AF146"/>
      <c r="AG146"/>
      <c r="AH146"/>
      <c r="AI146"/>
      <c r="AM146"/>
    </row>
    <row r="147" spans="27:39">
      <c r="AA147" s="122"/>
      <c r="AB147" s="122"/>
      <c r="AC147"/>
      <c r="AD147"/>
      <c r="AE147"/>
      <c r="AF147"/>
      <c r="AG147"/>
      <c r="AH147"/>
      <c r="AI147"/>
      <c r="AM147"/>
    </row>
    <row r="148" spans="27:39">
      <c r="AA148" s="122"/>
      <c r="AB148" s="122"/>
      <c r="AC148"/>
      <c r="AD148"/>
      <c r="AE148"/>
      <c r="AF148"/>
      <c r="AG148"/>
      <c r="AH148"/>
      <c r="AI148"/>
      <c r="AM148"/>
    </row>
    <row r="149" spans="27:39">
      <c r="AA149" s="122"/>
      <c r="AB149" s="122"/>
      <c r="AC149"/>
      <c r="AD149"/>
      <c r="AE149"/>
      <c r="AF149"/>
      <c r="AG149"/>
      <c r="AH149"/>
      <c r="AI149"/>
      <c r="AM149"/>
    </row>
    <row r="150" spans="27:39">
      <c r="AA150" s="122"/>
      <c r="AB150" s="122"/>
      <c r="AC150"/>
      <c r="AD150"/>
      <c r="AE150"/>
      <c r="AF150"/>
      <c r="AG150"/>
      <c r="AH150"/>
      <c r="AI150"/>
      <c r="AM150"/>
    </row>
    <row r="151" spans="27:39">
      <c r="AA151" s="122"/>
      <c r="AB151" s="122"/>
      <c r="AC151"/>
      <c r="AD151"/>
      <c r="AE151"/>
      <c r="AF151"/>
      <c r="AG151"/>
      <c r="AH151"/>
      <c r="AI151"/>
      <c r="AM151"/>
    </row>
    <row r="152" spans="27:39">
      <c r="AA152" s="122"/>
      <c r="AB152" s="122"/>
      <c r="AC152"/>
      <c r="AD152"/>
      <c r="AE152"/>
      <c r="AF152"/>
      <c r="AG152"/>
      <c r="AH152"/>
      <c r="AI152"/>
      <c r="AM152"/>
    </row>
    <row r="153" spans="27:39">
      <c r="AA153" s="122"/>
      <c r="AB153" s="122"/>
      <c r="AC153"/>
      <c r="AD153"/>
      <c r="AE153"/>
      <c r="AF153"/>
      <c r="AG153"/>
      <c r="AH153"/>
      <c r="AI153"/>
      <c r="AM153"/>
    </row>
    <row r="154" spans="27:39">
      <c r="AA154" s="122"/>
      <c r="AB154" s="122"/>
      <c r="AC154"/>
      <c r="AD154"/>
      <c r="AE154"/>
      <c r="AF154"/>
      <c r="AG154"/>
      <c r="AH154"/>
      <c r="AI154"/>
      <c r="AM154"/>
    </row>
    <row r="155" spans="27:39">
      <c r="AA155" s="122"/>
      <c r="AB155" s="122"/>
      <c r="AC155"/>
      <c r="AD155"/>
      <c r="AE155"/>
      <c r="AF155"/>
      <c r="AG155"/>
      <c r="AH155"/>
      <c r="AI155"/>
      <c r="AM155"/>
    </row>
    <row r="156" spans="27:39">
      <c r="AA156" s="122"/>
      <c r="AB156" s="122"/>
      <c r="AC156"/>
      <c r="AD156"/>
      <c r="AE156"/>
      <c r="AF156"/>
      <c r="AG156"/>
      <c r="AH156"/>
      <c r="AI156"/>
      <c r="AM156"/>
    </row>
    <row r="157" spans="27:39">
      <c r="AA157" s="122"/>
      <c r="AB157" s="122"/>
      <c r="AC157"/>
      <c r="AD157"/>
      <c r="AE157"/>
      <c r="AF157"/>
      <c r="AG157"/>
      <c r="AH157"/>
      <c r="AI157"/>
      <c r="AM157"/>
    </row>
    <row r="158" spans="27:39">
      <c r="AA158" s="122"/>
      <c r="AB158" s="122"/>
      <c r="AC158"/>
      <c r="AD158"/>
      <c r="AE158"/>
      <c r="AF158"/>
      <c r="AG158"/>
      <c r="AH158"/>
      <c r="AI158"/>
      <c r="AM158"/>
    </row>
    <row r="159" spans="27:39">
      <c r="AA159" s="122"/>
      <c r="AB159" s="122"/>
      <c r="AC159"/>
      <c r="AD159"/>
      <c r="AE159"/>
      <c r="AF159"/>
      <c r="AG159"/>
      <c r="AH159"/>
      <c r="AI159"/>
      <c r="AM159"/>
    </row>
    <row r="160" spans="27:39">
      <c r="AA160" s="122"/>
      <c r="AB160" s="122"/>
      <c r="AC160"/>
      <c r="AD160"/>
      <c r="AE160"/>
      <c r="AF160"/>
      <c r="AG160"/>
      <c r="AH160"/>
      <c r="AI160"/>
      <c r="AM160"/>
    </row>
    <row r="161" spans="27:39">
      <c r="AA161" s="122"/>
      <c r="AB161" s="122"/>
      <c r="AC161"/>
      <c r="AD161"/>
      <c r="AE161"/>
      <c r="AF161"/>
      <c r="AG161"/>
      <c r="AH161"/>
      <c r="AI161"/>
      <c r="AM161"/>
    </row>
    <row r="162" spans="27:39">
      <c r="AA162" s="122"/>
      <c r="AB162" s="122"/>
      <c r="AC162"/>
      <c r="AD162"/>
      <c r="AE162"/>
      <c r="AF162"/>
      <c r="AG162"/>
      <c r="AH162"/>
      <c r="AI162"/>
      <c r="AM162"/>
    </row>
    <row r="163" spans="27:39">
      <c r="AA163" s="122"/>
      <c r="AB163" s="122"/>
      <c r="AC163"/>
      <c r="AD163"/>
      <c r="AE163"/>
      <c r="AF163"/>
      <c r="AG163"/>
      <c r="AH163"/>
      <c r="AI163"/>
      <c r="AM163"/>
    </row>
    <row r="164" spans="27:39">
      <c r="AA164" s="122"/>
      <c r="AB164" s="122"/>
      <c r="AC164"/>
      <c r="AD164"/>
      <c r="AE164"/>
      <c r="AF164"/>
      <c r="AG164"/>
      <c r="AH164"/>
      <c r="AI164"/>
      <c r="AM164"/>
    </row>
    <row r="165" spans="27:39">
      <c r="AA165" s="122"/>
      <c r="AB165" s="122"/>
      <c r="AC165"/>
      <c r="AD165"/>
      <c r="AE165"/>
      <c r="AF165"/>
      <c r="AG165"/>
      <c r="AH165"/>
      <c r="AI165"/>
      <c r="AM165"/>
    </row>
    <row r="166" spans="27:39">
      <c r="AA166" s="122"/>
      <c r="AB166" s="122"/>
      <c r="AC166"/>
      <c r="AD166"/>
      <c r="AE166"/>
      <c r="AF166"/>
      <c r="AG166"/>
      <c r="AH166"/>
      <c r="AI166"/>
      <c r="AM166"/>
    </row>
    <row r="167" spans="27:39">
      <c r="AA167" s="122"/>
      <c r="AB167" s="122"/>
      <c r="AC167"/>
      <c r="AD167"/>
      <c r="AE167"/>
      <c r="AF167"/>
      <c r="AG167"/>
      <c r="AH167"/>
      <c r="AI167"/>
      <c r="AM167"/>
    </row>
    <row r="168" spans="27:39">
      <c r="AA168" s="122"/>
      <c r="AB168" s="122"/>
      <c r="AC168"/>
      <c r="AD168"/>
      <c r="AE168"/>
      <c r="AF168"/>
      <c r="AG168"/>
      <c r="AH168"/>
      <c r="AI168"/>
      <c r="AM168"/>
    </row>
    <row r="169" spans="27:39">
      <c r="AA169" s="122"/>
      <c r="AB169" s="122"/>
      <c r="AC169"/>
      <c r="AD169"/>
      <c r="AE169"/>
      <c r="AF169"/>
      <c r="AG169"/>
      <c r="AH169"/>
      <c r="AI169"/>
      <c r="AM169"/>
    </row>
    <row r="170" spans="27:39">
      <c r="AA170" s="122"/>
      <c r="AB170" s="122"/>
      <c r="AC170"/>
      <c r="AD170"/>
      <c r="AE170"/>
      <c r="AF170"/>
      <c r="AG170"/>
      <c r="AH170"/>
      <c r="AI170"/>
      <c r="AM170"/>
    </row>
    <row r="171" spans="27:39">
      <c r="AA171" s="122"/>
      <c r="AB171" s="122"/>
      <c r="AC171"/>
      <c r="AD171"/>
      <c r="AE171"/>
      <c r="AF171"/>
      <c r="AG171"/>
      <c r="AH171"/>
      <c r="AI171"/>
      <c r="AM171"/>
    </row>
    <row r="172" spans="27:39">
      <c r="AA172" s="122"/>
      <c r="AB172" s="122"/>
      <c r="AC172"/>
      <c r="AD172"/>
      <c r="AE172"/>
      <c r="AF172"/>
      <c r="AG172"/>
      <c r="AH172"/>
      <c r="AI172"/>
      <c r="AM172"/>
    </row>
    <row r="173" spans="27:39">
      <c r="AA173" s="122"/>
      <c r="AB173" s="122"/>
      <c r="AC173"/>
      <c r="AD173"/>
      <c r="AE173"/>
      <c r="AF173"/>
      <c r="AG173"/>
      <c r="AH173"/>
      <c r="AI173"/>
      <c r="AM173"/>
    </row>
    <row r="174" spans="27:39">
      <c r="AA174" s="122"/>
      <c r="AB174" s="122"/>
      <c r="AC174"/>
      <c r="AD174"/>
      <c r="AE174"/>
      <c r="AF174"/>
      <c r="AG174"/>
      <c r="AH174"/>
      <c r="AI174"/>
      <c r="AM174"/>
    </row>
    <row r="175" spans="27:39">
      <c r="AA175" s="122"/>
      <c r="AB175" s="122"/>
      <c r="AC175"/>
      <c r="AD175"/>
      <c r="AE175"/>
      <c r="AF175"/>
      <c r="AG175"/>
      <c r="AH175"/>
      <c r="AI175"/>
      <c r="AM175"/>
    </row>
    <row r="176" spans="27:39">
      <c r="AA176" s="122"/>
      <c r="AB176" s="122"/>
      <c r="AC176"/>
      <c r="AD176"/>
      <c r="AE176"/>
      <c r="AF176"/>
      <c r="AG176"/>
      <c r="AH176"/>
      <c r="AI176"/>
      <c r="AM176"/>
    </row>
    <row r="177" spans="27:39">
      <c r="AA177" s="122"/>
      <c r="AB177" s="122"/>
      <c r="AC177"/>
      <c r="AD177"/>
      <c r="AE177"/>
      <c r="AF177"/>
      <c r="AG177"/>
      <c r="AH177"/>
      <c r="AI177"/>
      <c r="AM177"/>
    </row>
    <row r="178" spans="27:39">
      <c r="AA178" s="122"/>
      <c r="AB178" s="122"/>
      <c r="AC178"/>
      <c r="AD178"/>
      <c r="AE178"/>
      <c r="AF178"/>
      <c r="AG178"/>
      <c r="AH178"/>
      <c r="AI178"/>
      <c r="AM178"/>
    </row>
    <row r="179" spans="27:39">
      <c r="AA179" s="122"/>
      <c r="AB179" s="122"/>
      <c r="AC179"/>
      <c r="AD179"/>
      <c r="AE179"/>
      <c r="AF179"/>
      <c r="AG179"/>
      <c r="AH179"/>
      <c r="AI179"/>
      <c r="AM179"/>
    </row>
    <row r="180" spans="27:39">
      <c r="AA180" s="122"/>
      <c r="AB180" s="122"/>
      <c r="AC180"/>
      <c r="AD180"/>
      <c r="AE180"/>
      <c r="AF180"/>
      <c r="AG180"/>
      <c r="AH180"/>
      <c r="AI180"/>
      <c r="AM180"/>
    </row>
    <row r="181" spans="27:39">
      <c r="AA181" s="122"/>
      <c r="AB181" s="122"/>
      <c r="AC181"/>
      <c r="AD181"/>
      <c r="AE181"/>
      <c r="AF181"/>
      <c r="AG181"/>
      <c r="AH181"/>
      <c r="AI181"/>
      <c r="AM181"/>
    </row>
    <row r="182" spans="27:39">
      <c r="AA182" s="122"/>
      <c r="AB182" s="122"/>
      <c r="AC182"/>
      <c r="AD182"/>
      <c r="AE182"/>
      <c r="AF182"/>
      <c r="AG182"/>
      <c r="AH182"/>
      <c r="AI182"/>
      <c r="AM182"/>
    </row>
    <row r="183" spans="27:39">
      <c r="AA183" s="122"/>
      <c r="AB183" s="122"/>
      <c r="AC183"/>
      <c r="AD183"/>
      <c r="AE183"/>
      <c r="AF183"/>
      <c r="AG183"/>
      <c r="AH183"/>
      <c r="AI183"/>
      <c r="AM183"/>
    </row>
    <row r="184" spans="27:39">
      <c r="AA184" s="122"/>
      <c r="AB184" s="122"/>
      <c r="AC184"/>
      <c r="AD184"/>
      <c r="AE184"/>
      <c r="AF184"/>
      <c r="AG184"/>
      <c r="AH184"/>
      <c r="AI184"/>
      <c r="AM184"/>
    </row>
    <row r="185" spans="27:39">
      <c r="AA185" s="122"/>
      <c r="AB185" s="122"/>
      <c r="AC185"/>
      <c r="AD185"/>
      <c r="AE185"/>
      <c r="AF185"/>
      <c r="AG185"/>
      <c r="AH185"/>
      <c r="AI185"/>
      <c r="AM185"/>
    </row>
    <row r="186" spans="27:39">
      <c r="AA186" s="122"/>
      <c r="AB186" s="122"/>
      <c r="AC186"/>
      <c r="AD186"/>
      <c r="AE186"/>
      <c r="AF186"/>
      <c r="AG186"/>
      <c r="AH186"/>
      <c r="AI186"/>
      <c r="AM186"/>
    </row>
    <row r="187" spans="27:39">
      <c r="AA187" s="122"/>
      <c r="AB187" s="122"/>
      <c r="AC187"/>
      <c r="AD187"/>
      <c r="AE187"/>
      <c r="AF187"/>
      <c r="AG187"/>
      <c r="AH187"/>
      <c r="AI187"/>
      <c r="AM187"/>
    </row>
    <row r="188" spans="27:39">
      <c r="AA188" s="122"/>
      <c r="AB188" s="122"/>
      <c r="AC188"/>
      <c r="AD188"/>
      <c r="AE188"/>
      <c r="AF188"/>
      <c r="AG188"/>
      <c r="AH188"/>
      <c r="AI188"/>
      <c r="AM188"/>
    </row>
    <row r="189" spans="27:39">
      <c r="AA189" s="122"/>
      <c r="AB189" s="122"/>
      <c r="AC189"/>
      <c r="AD189"/>
      <c r="AE189"/>
      <c r="AF189"/>
      <c r="AG189"/>
      <c r="AH189"/>
      <c r="AI189"/>
      <c r="AM189"/>
    </row>
    <row r="190" spans="27:39">
      <c r="AA190" s="122"/>
      <c r="AB190" s="122"/>
      <c r="AC190"/>
      <c r="AD190"/>
      <c r="AE190"/>
      <c r="AF190"/>
      <c r="AG190"/>
      <c r="AH190"/>
      <c r="AI190"/>
      <c r="AM190"/>
    </row>
    <row r="191" spans="27:39">
      <c r="AA191" s="122"/>
      <c r="AB191" s="122"/>
      <c r="AC191"/>
      <c r="AD191"/>
      <c r="AE191"/>
      <c r="AF191"/>
      <c r="AG191"/>
      <c r="AH191"/>
      <c r="AI191"/>
      <c r="AM191"/>
    </row>
    <row r="192" spans="27:39">
      <c r="AA192" s="122"/>
      <c r="AB192" s="122"/>
      <c r="AC192"/>
      <c r="AD192"/>
      <c r="AE192"/>
      <c r="AF192"/>
      <c r="AG192"/>
      <c r="AH192"/>
      <c r="AI192"/>
      <c r="AM192"/>
    </row>
    <row r="193" spans="27:39">
      <c r="AA193" s="122"/>
      <c r="AB193" s="122"/>
      <c r="AC193"/>
      <c r="AD193"/>
      <c r="AE193"/>
      <c r="AF193"/>
      <c r="AG193"/>
      <c r="AH193"/>
      <c r="AI193"/>
      <c r="AM193"/>
    </row>
    <row r="194" spans="27:39">
      <c r="AA194" s="122"/>
      <c r="AB194" s="122"/>
      <c r="AC194"/>
      <c r="AD194"/>
      <c r="AE194"/>
      <c r="AF194"/>
      <c r="AG194"/>
      <c r="AH194"/>
      <c r="AI194"/>
      <c r="AM194"/>
    </row>
    <row r="195" spans="27:39">
      <c r="AA195" s="122"/>
      <c r="AB195" s="122"/>
      <c r="AC195"/>
      <c r="AD195"/>
      <c r="AE195"/>
      <c r="AF195"/>
      <c r="AG195"/>
      <c r="AH195"/>
      <c r="AI195"/>
      <c r="AM195"/>
    </row>
    <row r="196" spans="27:39">
      <c r="AA196" s="122"/>
      <c r="AB196" s="122"/>
      <c r="AC196"/>
      <c r="AD196"/>
      <c r="AE196"/>
      <c r="AF196"/>
      <c r="AG196"/>
      <c r="AH196"/>
      <c r="AI196"/>
      <c r="AM196"/>
    </row>
    <row r="197" spans="27:39">
      <c r="AA197" s="122"/>
      <c r="AB197" s="122"/>
      <c r="AC197"/>
      <c r="AD197"/>
      <c r="AE197"/>
      <c r="AF197"/>
      <c r="AG197"/>
      <c r="AH197"/>
      <c r="AI197"/>
      <c r="AM197"/>
    </row>
    <row r="198" spans="27:39">
      <c r="AA198" s="122"/>
      <c r="AB198" s="122"/>
      <c r="AC198"/>
      <c r="AD198"/>
      <c r="AE198"/>
      <c r="AF198"/>
      <c r="AG198"/>
      <c r="AH198"/>
      <c r="AI198"/>
      <c r="AM198"/>
    </row>
    <row r="199" spans="27:39">
      <c r="AA199" s="122"/>
      <c r="AB199" s="122"/>
      <c r="AC199"/>
      <c r="AD199"/>
      <c r="AE199"/>
      <c r="AF199"/>
      <c r="AG199"/>
      <c r="AH199"/>
      <c r="AI199"/>
      <c r="AM199"/>
    </row>
    <row r="200" spans="27:39">
      <c r="AA200" s="122"/>
      <c r="AB200" s="122"/>
      <c r="AC200"/>
      <c r="AD200"/>
      <c r="AE200"/>
      <c r="AF200"/>
      <c r="AG200"/>
      <c r="AH200"/>
      <c r="AI200"/>
      <c r="AM200"/>
    </row>
    <row r="201" spans="27:39">
      <c r="AA201" s="122"/>
      <c r="AB201" s="122"/>
      <c r="AC201"/>
      <c r="AD201"/>
      <c r="AE201"/>
      <c r="AF201"/>
      <c r="AG201"/>
      <c r="AH201"/>
      <c r="AI201"/>
      <c r="AM201"/>
    </row>
    <row r="202" spans="27:39">
      <c r="AA202" s="122"/>
      <c r="AB202" s="122"/>
      <c r="AC202"/>
      <c r="AD202"/>
      <c r="AE202"/>
      <c r="AF202"/>
      <c r="AG202"/>
      <c r="AH202"/>
      <c r="AI202"/>
      <c r="AM202"/>
    </row>
    <row r="203" spans="27:39">
      <c r="AA203" s="122"/>
      <c r="AB203" s="122"/>
      <c r="AC203"/>
      <c r="AD203"/>
      <c r="AE203"/>
      <c r="AF203"/>
      <c r="AG203"/>
      <c r="AH203"/>
      <c r="AI203"/>
      <c r="AM203"/>
    </row>
    <row r="204" spans="27:39">
      <c r="AA204" s="122"/>
      <c r="AB204" s="122"/>
      <c r="AC204"/>
      <c r="AD204"/>
      <c r="AE204"/>
      <c r="AF204"/>
      <c r="AG204"/>
      <c r="AH204"/>
      <c r="AI204"/>
      <c r="AM204"/>
    </row>
    <row r="205" spans="27:39">
      <c r="AA205" s="122"/>
      <c r="AB205" s="122"/>
      <c r="AC205"/>
      <c r="AD205"/>
      <c r="AE205"/>
      <c r="AF205"/>
      <c r="AG205"/>
      <c r="AH205"/>
      <c r="AI205"/>
      <c r="AM205"/>
    </row>
    <row r="206" spans="27:39">
      <c r="AA206" s="122"/>
      <c r="AB206" s="122"/>
      <c r="AC206"/>
      <c r="AD206"/>
      <c r="AE206"/>
      <c r="AF206"/>
      <c r="AG206"/>
      <c r="AH206"/>
      <c r="AI206"/>
      <c r="AM206"/>
    </row>
    <row r="207" spans="27:39">
      <c r="AA207" s="122"/>
      <c r="AB207" s="122"/>
      <c r="AC207"/>
      <c r="AD207"/>
      <c r="AE207"/>
      <c r="AF207"/>
      <c r="AG207"/>
      <c r="AH207"/>
      <c r="AI207"/>
      <c r="AM207"/>
    </row>
    <row r="208" spans="27:39">
      <c r="AA208" s="122"/>
      <c r="AB208" s="122"/>
      <c r="AC208"/>
      <c r="AD208"/>
      <c r="AE208"/>
      <c r="AF208"/>
      <c r="AG208"/>
      <c r="AH208"/>
      <c r="AI208"/>
      <c r="AM208"/>
    </row>
    <row r="209" spans="27:39">
      <c r="AA209" s="122"/>
      <c r="AB209" s="122"/>
      <c r="AC209"/>
      <c r="AD209"/>
      <c r="AE209"/>
      <c r="AF209"/>
      <c r="AG209"/>
      <c r="AH209"/>
      <c r="AI209"/>
      <c r="AM209"/>
    </row>
    <row r="210" spans="27:39">
      <c r="AA210" s="122"/>
      <c r="AB210" s="122"/>
      <c r="AC210"/>
      <c r="AD210"/>
      <c r="AE210"/>
      <c r="AF210"/>
      <c r="AG210"/>
      <c r="AH210"/>
      <c r="AI210"/>
      <c r="AM210"/>
    </row>
    <row r="211" spans="27:39">
      <c r="AA211" s="122"/>
      <c r="AB211" s="122"/>
      <c r="AC211"/>
      <c r="AD211"/>
      <c r="AE211"/>
      <c r="AF211"/>
      <c r="AG211"/>
      <c r="AH211"/>
      <c r="AI211"/>
      <c r="AM211"/>
    </row>
    <row r="212" spans="27:39">
      <c r="AA212" s="122"/>
      <c r="AB212" s="122"/>
      <c r="AC212"/>
      <c r="AD212"/>
      <c r="AE212"/>
      <c r="AF212"/>
      <c r="AG212"/>
      <c r="AH212"/>
      <c r="AI212"/>
      <c r="AM212"/>
    </row>
    <row r="213" spans="27:39">
      <c r="AA213" s="122"/>
      <c r="AB213" s="122"/>
      <c r="AC213"/>
      <c r="AD213"/>
      <c r="AE213"/>
      <c r="AF213"/>
      <c r="AG213"/>
      <c r="AH213"/>
      <c r="AI213"/>
      <c r="AM213"/>
    </row>
    <row r="214" spans="27:39">
      <c r="AA214" s="122"/>
      <c r="AB214" s="122"/>
      <c r="AC214"/>
      <c r="AD214"/>
      <c r="AE214"/>
      <c r="AF214"/>
      <c r="AG214"/>
      <c r="AH214"/>
      <c r="AI214"/>
      <c r="AM214"/>
    </row>
    <row r="215" spans="27:39">
      <c r="AA215" s="122"/>
      <c r="AB215" s="122"/>
      <c r="AC215"/>
      <c r="AD215"/>
      <c r="AE215"/>
      <c r="AF215"/>
      <c r="AG215"/>
      <c r="AH215"/>
      <c r="AI215"/>
      <c r="AM215"/>
    </row>
    <row r="216" spans="27:39">
      <c r="AA216" s="122"/>
      <c r="AB216" s="122"/>
      <c r="AC216"/>
      <c r="AD216"/>
      <c r="AE216"/>
      <c r="AF216"/>
      <c r="AG216"/>
      <c r="AH216"/>
      <c r="AI216"/>
      <c r="AM216"/>
    </row>
    <row r="217" spans="27:39">
      <c r="AA217" s="122"/>
      <c r="AB217" s="122"/>
      <c r="AC217"/>
      <c r="AD217"/>
      <c r="AE217"/>
      <c r="AF217"/>
      <c r="AG217"/>
      <c r="AH217"/>
      <c r="AI217"/>
      <c r="AM217"/>
    </row>
    <row r="218" spans="27:39">
      <c r="AA218" s="122"/>
      <c r="AB218" s="122"/>
      <c r="AC218"/>
      <c r="AD218"/>
      <c r="AE218"/>
      <c r="AF218"/>
      <c r="AG218"/>
      <c r="AH218"/>
      <c r="AI218"/>
      <c r="AM218"/>
    </row>
    <row r="219" spans="27:39">
      <c r="AA219" s="122"/>
      <c r="AB219" s="122"/>
      <c r="AC219"/>
      <c r="AD219"/>
      <c r="AE219"/>
      <c r="AF219"/>
      <c r="AG219"/>
      <c r="AH219"/>
      <c r="AI219"/>
      <c r="AM219"/>
    </row>
    <row r="220" spans="27:39">
      <c r="AA220" s="122"/>
      <c r="AB220" s="122"/>
      <c r="AC220"/>
      <c r="AD220"/>
      <c r="AE220"/>
      <c r="AF220"/>
      <c r="AG220"/>
      <c r="AH220"/>
      <c r="AI220"/>
      <c r="AM220"/>
    </row>
    <row r="221" spans="27:39">
      <c r="AA221" s="122"/>
      <c r="AB221" s="122"/>
      <c r="AC221"/>
      <c r="AD221"/>
      <c r="AE221"/>
      <c r="AF221"/>
      <c r="AG221"/>
      <c r="AH221"/>
      <c r="AI221"/>
      <c r="AM221"/>
    </row>
    <row r="222" spans="27:39">
      <c r="AA222" s="122"/>
      <c r="AB222" s="122"/>
      <c r="AC222"/>
      <c r="AD222"/>
      <c r="AE222"/>
      <c r="AF222"/>
      <c r="AG222"/>
      <c r="AH222"/>
      <c r="AI222"/>
      <c r="AM222"/>
    </row>
    <row r="223" spans="27:39">
      <c r="AA223" s="122"/>
      <c r="AB223" s="122"/>
      <c r="AC223"/>
      <c r="AD223"/>
      <c r="AE223"/>
      <c r="AF223"/>
      <c r="AG223"/>
      <c r="AH223"/>
      <c r="AI223"/>
      <c r="AM223"/>
    </row>
    <row r="224" spans="27:39">
      <c r="AA224" s="122"/>
      <c r="AB224" s="122"/>
      <c r="AC224"/>
      <c r="AD224"/>
      <c r="AE224"/>
      <c r="AF224"/>
      <c r="AG224"/>
      <c r="AH224"/>
      <c r="AI224"/>
      <c r="AM224"/>
    </row>
    <row r="225" spans="27:39">
      <c r="AA225" s="122"/>
      <c r="AB225" s="122"/>
      <c r="AC225"/>
      <c r="AD225"/>
      <c r="AE225"/>
      <c r="AF225"/>
      <c r="AG225"/>
      <c r="AH225"/>
      <c r="AI225"/>
      <c r="AM225"/>
    </row>
    <row r="226" spans="27:39">
      <c r="AA226" s="122"/>
      <c r="AB226" s="122"/>
      <c r="AC226"/>
      <c r="AD226"/>
      <c r="AE226"/>
      <c r="AF226"/>
      <c r="AG226"/>
      <c r="AH226"/>
      <c r="AI226"/>
      <c r="AM226"/>
    </row>
    <row r="227" spans="27:39">
      <c r="AA227" s="122"/>
      <c r="AB227" s="122"/>
      <c r="AC227"/>
      <c r="AD227"/>
      <c r="AE227"/>
      <c r="AF227"/>
      <c r="AG227"/>
      <c r="AH227"/>
      <c r="AI227"/>
      <c r="AM227"/>
    </row>
    <row r="228" spans="27:39">
      <c r="AA228" s="122"/>
      <c r="AB228" s="122"/>
      <c r="AC228"/>
      <c r="AD228"/>
      <c r="AE228"/>
      <c r="AF228"/>
      <c r="AG228"/>
      <c r="AH228"/>
      <c r="AI228"/>
      <c r="AM228"/>
    </row>
    <row r="229" spans="27:39">
      <c r="AA229" s="122"/>
      <c r="AB229" s="122"/>
      <c r="AC229"/>
      <c r="AD229"/>
      <c r="AE229"/>
      <c r="AF229"/>
      <c r="AG229"/>
      <c r="AH229"/>
      <c r="AI229"/>
      <c r="AM229"/>
    </row>
    <row r="230" spans="27:39">
      <c r="AA230" s="122"/>
      <c r="AB230" s="122"/>
      <c r="AC230"/>
      <c r="AD230"/>
      <c r="AE230"/>
      <c r="AF230"/>
      <c r="AG230"/>
      <c r="AH230"/>
      <c r="AI230"/>
      <c r="AM230"/>
    </row>
    <row r="231" spans="27:39">
      <c r="AA231" s="122"/>
      <c r="AB231" s="122"/>
      <c r="AC231"/>
      <c r="AD231"/>
      <c r="AE231"/>
      <c r="AF231"/>
      <c r="AG231"/>
      <c r="AH231"/>
      <c r="AI231"/>
      <c r="AM231"/>
    </row>
    <row r="232" spans="27:39">
      <c r="AA232" s="122"/>
      <c r="AB232" s="122"/>
      <c r="AC232"/>
      <c r="AD232"/>
      <c r="AE232"/>
      <c r="AF232"/>
      <c r="AG232"/>
      <c r="AH232"/>
      <c r="AI232"/>
      <c r="AM232"/>
    </row>
    <row r="233" spans="27:39">
      <c r="AA233" s="122"/>
      <c r="AB233" s="122"/>
      <c r="AC233"/>
      <c r="AD233"/>
      <c r="AE233"/>
      <c r="AF233"/>
      <c r="AG233"/>
      <c r="AH233"/>
      <c r="AI233"/>
      <c r="AM233"/>
    </row>
    <row r="234" spans="27:39">
      <c r="AA234" s="122"/>
      <c r="AB234" s="122"/>
      <c r="AC234"/>
      <c r="AD234"/>
      <c r="AE234"/>
      <c r="AF234"/>
      <c r="AG234"/>
      <c r="AH234"/>
      <c r="AI234"/>
      <c r="AM234"/>
    </row>
    <row r="235" spans="27:39">
      <c r="AA235" s="122"/>
      <c r="AB235" s="122"/>
      <c r="AC235"/>
      <c r="AD235"/>
      <c r="AE235"/>
      <c r="AF235"/>
      <c r="AG235"/>
      <c r="AH235"/>
      <c r="AI235"/>
      <c r="AM235"/>
    </row>
    <row r="236" spans="27:39">
      <c r="AA236" s="122"/>
      <c r="AB236" s="122"/>
      <c r="AC236"/>
      <c r="AD236"/>
      <c r="AE236"/>
      <c r="AF236"/>
      <c r="AG236"/>
      <c r="AH236"/>
      <c r="AI236"/>
      <c r="AM236"/>
    </row>
    <row r="237" spans="27:39">
      <c r="AA237" s="122"/>
      <c r="AB237" s="122"/>
      <c r="AC237"/>
      <c r="AD237"/>
      <c r="AE237"/>
      <c r="AF237"/>
      <c r="AG237"/>
      <c r="AH237"/>
      <c r="AI237"/>
      <c r="AM237"/>
    </row>
    <row r="238" spans="27:39">
      <c r="AA238" s="122"/>
      <c r="AB238" s="122"/>
      <c r="AC238"/>
      <c r="AD238"/>
      <c r="AE238"/>
      <c r="AF238"/>
      <c r="AG238"/>
      <c r="AH238"/>
      <c r="AI238"/>
      <c r="AM238"/>
    </row>
    <row r="239" spans="27:39">
      <c r="AA239" s="122"/>
      <c r="AB239" s="122"/>
      <c r="AC239"/>
      <c r="AD239"/>
      <c r="AE239"/>
      <c r="AF239"/>
      <c r="AG239"/>
      <c r="AH239"/>
      <c r="AI239"/>
      <c r="AM239"/>
    </row>
    <row r="240" spans="27:39">
      <c r="AA240" s="122"/>
      <c r="AB240" s="122"/>
      <c r="AC240"/>
      <c r="AD240"/>
      <c r="AE240"/>
      <c r="AF240"/>
      <c r="AG240"/>
      <c r="AH240"/>
      <c r="AI240"/>
      <c r="AM240"/>
    </row>
    <row r="241" spans="27:39">
      <c r="AA241" s="122"/>
      <c r="AB241" s="122"/>
      <c r="AC241"/>
      <c r="AD241"/>
      <c r="AE241"/>
      <c r="AF241"/>
      <c r="AG241"/>
      <c r="AH241"/>
      <c r="AI241"/>
      <c r="AM241"/>
    </row>
    <row r="242" spans="27:39">
      <c r="AA242" s="122"/>
      <c r="AB242" s="122"/>
      <c r="AC242"/>
      <c r="AD242"/>
      <c r="AE242"/>
      <c r="AF242"/>
      <c r="AG242"/>
      <c r="AH242"/>
      <c r="AI242"/>
      <c r="AM242"/>
    </row>
    <row r="243" spans="27:39">
      <c r="AA243" s="122"/>
      <c r="AB243" s="122"/>
      <c r="AC243"/>
      <c r="AD243"/>
      <c r="AE243"/>
      <c r="AF243"/>
      <c r="AG243"/>
      <c r="AH243"/>
      <c r="AI243"/>
      <c r="AM243"/>
    </row>
    <row r="244" spans="27:39">
      <c r="AA244" s="122"/>
      <c r="AB244" s="122"/>
      <c r="AC244"/>
      <c r="AD244"/>
      <c r="AE244"/>
      <c r="AF244"/>
      <c r="AG244"/>
      <c r="AH244"/>
      <c r="AI244"/>
      <c r="AM244"/>
    </row>
    <row r="245" spans="27:39">
      <c r="AA245" s="122"/>
      <c r="AB245" s="122"/>
      <c r="AC245"/>
      <c r="AD245"/>
      <c r="AE245"/>
      <c r="AF245"/>
      <c r="AG245"/>
      <c r="AH245"/>
      <c r="AI245"/>
      <c r="AM245"/>
    </row>
    <row r="246" spans="27:39">
      <c r="AA246" s="122"/>
      <c r="AB246" s="122"/>
      <c r="AC246"/>
      <c r="AD246"/>
      <c r="AE246"/>
      <c r="AF246"/>
      <c r="AG246"/>
      <c r="AH246"/>
      <c r="AI246"/>
      <c r="AM246"/>
    </row>
    <row r="247" spans="27:39">
      <c r="AA247" s="122"/>
      <c r="AB247" s="122"/>
      <c r="AC247"/>
      <c r="AD247"/>
      <c r="AE247"/>
      <c r="AF247"/>
      <c r="AG247"/>
      <c r="AH247"/>
      <c r="AI247"/>
      <c r="AM247"/>
    </row>
    <row r="248" spans="27:39">
      <c r="AA248" s="122"/>
      <c r="AB248" s="122"/>
      <c r="AC248"/>
      <c r="AD248"/>
      <c r="AE248"/>
      <c r="AF248"/>
      <c r="AG248"/>
      <c r="AH248"/>
      <c r="AI248"/>
      <c r="AM248"/>
    </row>
    <row r="249" spans="27:39">
      <c r="AA249" s="122"/>
      <c r="AB249" s="122"/>
    </row>
    <row r="250" spans="27:39">
      <c r="AA250" s="122"/>
      <c r="AB250" s="122"/>
    </row>
    <row r="251" spans="27:39">
      <c r="AA251" s="122"/>
      <c r="AB251" s="122"/>
    </row>
    <row r="252" spans="27:39">
      <c r="AA252" s="122"/>
      <c r="AB252" s="122"/>
    </row>
    <row r="253" spans="27:39">
      <c r="AA253" s="122"/>
      <c r="AB253" s="122"/>
    </row>
    <row r="254" spans="27:39">
      <c r="AA254" s="122"/>
      <c r="AB254" s="122"/>
    </row>
    <row r="255" spans="27:39">
      <c r="AA255" s="122"/>
      <c r="AB255" s="122"/>
    </row>
    <row r="256" spans="27:39">
      <c r="AA256" s="122"/>
      <c r="AB256" s="122"/>
    </row>
    <row r="257" spans="27:28">
      <c r="AA257" s="122"/>
      <c r="AB257" s="122"/>
    </row>
    <row r="258" spans="27:28">
      <c r="AA258" s="122"/>
      <c r="AB258" s="122"/>
    </row>
    <row r="259" spans="27:28">
      <c r="AA259" s="122"/>
      <c r="AB259" s="122"/>
    </row>
    <row r="260" spans="27:28">
      <c r="AA260" s="122"/>
      <c r="AB260" s="122"/>
    </row>
    <row r="261" spans="27:28">
      <c r="AA261" s="122"/>
      <c r="AB261" s="122"/>
    </row>
    <row r="262" spans="27:28">
      <c r="AA262" s="122"/>
      <c r="AB262" s="122"/>
    </row>
    <row r="263" spans="27:28">
      <c r="AA263" s="122"/>
      <c r="AB263" s="122"/>
    </row>
    <row r="264" spans="27:28">
      <c r="AA264" s="122"/>
      <c r="AB264" s="122"/>
    </row>
    <row r="265" spans="27:28">
      <c r="AA265" s="122"/>
      <c r="AB265" s="122"/>
    </row>
    <row r="266" spans="27:28">
      <c r="AA266" s="122"/>
      <c r="AB266" s="122"/>
    </row>
    <row r="267" spans="27:28">
      <c r="AA267" s="122"/>
      <c r="AB267" s="122"/>
    </row>
    <row r="268" spans="27:28">
      <c r="AA268" s="122"/>
      <c r="AB268" s="122"/>
    </row>
    <row r="269" spans="27:28">
      <c r="AA269" s="122"/>
      <c r="AB269" s="122"/>
    </row>
    <row r="270" spans="27:28">
      <c r="AA270" s="122"/>
      <c r="AB270" s="122"/>
    </row>
    <row r="271" spans="27:28">
      <c r="AA271" s="122"/>
      <c r="AB271" s="122"/>
    </row>
    <row r="272" spans="27:28">
      <c r="AA272" s="122"/>
      <c r="AB272" s="122"/>
    </row>
    <row r="273" spans="27:28">
      <c r="AA273" s="122"/>
      <c r="AB273" s="122"/>
    </row>
    <row r="274" spans="27:28">
      <c r="AA274" s="122"/>
      <c r="AB274" s="122"/>
    </row>
    <row r="275" spans="27:28">
      <c r="AA275" s="122"/>
      <c r="AB275" s="122"/>
    </row>
    <row r="276" spans="27:28">
      <c r="AA276" s="122"/>
      <c r="AB276" s="122"/>
    </row>
    <row r="277" spans="27:28">
      <c r="AA277" s="122"/>
      <c r="AB277" s="122"/>
    </row>
    <row r="278" spans="27:28">
      <c r="AA278" s="122"/>
      <c r="AB278" s="122"/>
    </row>
    <row r="279" spans="27:28">
      <c r="AA279" s="122"/>
      <c r="AB279" s="122"/>
    </row>
    <row r="280" spans="27:28">
      <c r="AA280" s="122"/>
      <c r="AB280" s="122"/>
    </row>
    <row r="281" spans="27:28">
      <c r="AA281" s="122"/>
      <c r="AB281" s="122"/>
    </row>
    <row r="282" spans="27:28">
      <c r="AA282" s="122"/>
      <c r="AB282" s="122"/>
    </row>
    <row r="283" spans="27:28">
      <c r="AA283" s="122"/>
      <c r="AB283" s="122"/>
    </row>
    <row r="284" spans="27:28">
      <c r="AA284" s="122"/>
      <c r="AB284" s="122"/>
    </row>
    <row r="285" spans="27:28">
      <c r="AA285" s="122"/>
      <c r="AB285" s="122"/>
    </row>
    <row r="286" spans="27:28">
      <c r="AA286" s="122"/>
      <c r="AB286" s="122"/>
    </row>
    <row r="287" spans="27:28">
      <c r="AA287" s="122"/>
      <c r="AB287" s="122"/>
    </row>
    <row r="288" spans="27:28">
      <c r="AA288" s="122"/>
      <c r="AB288" s="122"/>
    </row>
    <row r="289" spans="27:28">
      <c r="AA289" s="122"/>
      <c r="AB289" s="122"/>
    </row>
    <row r="290" spans="27:28">
      <c r="AA290" s="122"/>
      <c r="AB290" s="122"/>
    </row>
    <row r="291" spans="27:28">
      <c r="AA291" s="122"/>
      <c r="AB291" s="122"/>
    </row>
    <row r="292" spans="27:28">
      <c r="AA292" s="122"/>
      <c r="AB292" s="122"/>
    </row>
    <row r="293" spans="27:28">
      <c r="AA293" s="122"/>
      <c r="AB293" s="122"/>
    </row>
    <row r="294" spans="27:28">
      <c r="AA294" s="122"/>
      <c r="AB294" s="122"/>
    </row>
    <row r="295" spans="27:28">
      <c r="AA295" s="122"/>
      <c r="AB295" s="122"/>
    </row>
    <row r="296" spans="27:28">
      <c r="AA296" s="122"/>
      <c r="AB296" s="122"/>
    </row>
    <row r="297" spans="27:28">
      <c r="AA297" s="122"/>
      <c r="AB297" s="122"/>
    </row>
    <row r="298" spans="27:28">
      <c r="AA298" s="122"/>
      <c r="AB298" s="122"/>
    </row>
    <row r="299" spans="27:28">
      <c r="AA299" s="122"/>
      <c r="AB299" s="122"/>
    </row>
    <row r="300" spans="27:28">
      <c r="AA300" s="122"/>
      <c r="AB300" s="122"/>
    </row>
    <row r="301" spans="27:28">
      <c r="AA301" s="122"/>
      <c r="AB301" s="122"/>
    </row>
    <row r="302" spans="27:28">
      <c r="AA302" s="122"/>
      <c r="AB302" s="122"/>
    </row>
    <row r="303" spans="27:28">
      <c r="AA303" s="122"/>
      <c r="AB303" s="122"/>
    </row>
    <row r="304" spans="27:28">
      <c r="AA304" s="122"/>
      <c r="AB304" s="122"/>
    </row>
    <row r="305" spans="27:28">
      <c r="AA305" s="122"/>
      <c r="AB305" s="122"/>
    </row>
    <row r="306" spans="27:28">
      <c r="AA306" s="122"/>
      <c r="AB306" s="122"/>
    </row>
    <row r="307" spans="27:28">
      <c r="AA307" s="122"/>
      <c r="AB307" s="122"/>
    </row>
    <row r="308" spans="27:28">
      <c r="AA308" s="122"/>
      <c r="AB308" s="122"/>
    </row>
    <row r="309" spans="27:28">
      <c r="AA309" s="122"/>
      <c r="AB309" s="122"/>
    </row>
    <row r="310" spans="27:28">
      <c r="AA310" s="122"/>
      <c r="AB310" s="122"/>
    </row>
    <row r="311" spans="27:28">
      <c r="AA311" s="122"/>
      <c r="AB311" s="122"/>
    </row>
    <row r="312" spans="27:28">
      <c r="AA312" s="122"/>
      <c r="AB312" s="122"/>
    </row>
    <row r="313" spans="27:28">
      <c r="AA313" s="122"/>
      <c r="AB313" s="122"/>
    </row>
    <row r="314" spans="27:28">
      <c r="AA314" s="122"/>
      <c r="AB314" s="122"/>
    </row>
    <row r="315" spans="27:28">
      <c r="AA315" s="122"/>
      <c r="AB315" s="122"/>
    </row>
    <row r="316" spans="27:28">
      <c r="AA316" s="122"/>
      <c r="AB316" s="122"/>
    </row>
    <row r="317" spans="27:28">
      <c r="AA317" s="122"/>
      <c r="AB317" s="122"/>
    </row>
    <row r="318" spans="27:28">
      <c r="AA318" s="122"/>
      <c r="AB318" s="122"/>
    </row>
    <row r="319" spans="27:28">
      <c r="AA319" s="122"/>
      <c r="AB319" s="122"/>
    </row>
    <row r="320" spans="27:28">
      <c r="AA320" s="122"/>
      <c r="AB320" s="122"/>
    </row>
    <row r="321" spans="27:28">
      <c r="AA321" s="122"/>
      <c r="AB321" s="122"/>
    </row>
    <row r="322" spans="27:28">
      <c r="AA322" s="122"/>
      <c r="AB322" s="122"/>
    </row>
    <row r="323" spans="27:28">
      <c r="AA323" s="122"/>
      <c r="AB323" s="122"/>
    </row>
    <row r="324" spans="27:28">
      <c r="AA324" s="122"/>
      <c r="AB324" s="122"/>
    </row>
    <row r="325" spans="27:28">
      <c r="AA325" s="122"/>
      <c r="AB325" s="122"/>
    </row>
    <row r="326" spans="27:28">
      <c r="AA326" s="122"/>
      <c r="AB326" s="122"/>
    </row>
    <row r="327" spans="27:28">
      <c r="AA327" s="122"/>
      <c r="AB327" s="122"/>
    </row>
    <row r="328" spans="27:28">
      <c r="AA328" s="122"/>
      <c r="AB328" s="122"/>
    </row>
    <row r="329" spans="27:28">
      <c r="AA329" s="122"/>
      <c r="AB329" s="122"/>
    </row>
    <row r="330" spans="27:28">
      <c r="AA330" s="122"/>
      <c r="AB330" s="122"/>
    </row>
    <row r="331" spans="27:28">
      <c r="AA331" s="122"/>
      <c r="AB331" s="122"/>
    </row>
    <row r="332" spans="27:28">
      <c r="AA332" s="122"/>
      <c r="AB332" s="122"/>
    </row>
    <row r="333" spans="27:28">
      <c r="AA333" s="122"/>
      <c r="AB333" s="122"/>
    </row>
    <row r="334" spans="27:28">
      <c r="AA334" s="122"/>
      <c r="AB334" s="122"/>
    </row>
    <row r="335" spans="27:28">
      <c r="AA335" s="122"/>
      <c r="AB335" s="122"/>
    </row>
    <row r="336" spans="27:28">
      <c r="AA336" s="122"/>
      <c r="AB336" s="122"/>
    </row>
    <row r="337" spans="27:28">
      <c r="AA337" s="122"/>
      <c r="AB337" s="122"/>
    </row>
    <row r="338" spans="27:28">
      <c r="AA338" s="122"/>
      <c r="AB338" s="122"/>
    </row>
    <row r="339" spans="27:28">
      <c r="AA339" s="122"/>
      <c r="AB339" s="122"/>
    </row>
    <row r="340" spans="27:28">
      <c r="AA340" s="122"/>
      <c r="AB340" s="122"/>
    </row>
    <row r="341" spans="27:28">
      <c r="AA341" s="122"/>
      <c r="AB341" s="122"/>
    </row>
    <row r="342" spans="27:28">
      <c r="AA342" s="122"/>
      <c r="AB342" s="122"/>
    </row>
    <row r="343" spans="27:28">
      <c r="AA343" s="122"/>
      <c r="AB343" s="122"/>
    </row>
    <row r="344" spans="27:28">
      <c r="AA344" s="122"/>
      <c r="AB344" s="122"/>
    </row>
    <row r="345" spans="27:28">
      <c r="AA345" s="122"/>
      <c r="AB345" s="122"/>
    </row>
    <row r="346" spans="27:28">
      <c r="AA346" s="122"/>
      <c r="AB346" s="122"/>
    </row>
    <row r="347" spans="27:28">
      <c r="AA347" s="122"/>
      <c r="AB347" s="122"/>
    </row>
    <row r="348" spans="27:28">
      <c r="AA348" s="122"/>
      <c r="AB348" s="122"/>
    </row>
    <row r="349" spans="27:28">
      <c r="AA349" s="122"/>
      <c r="AB349" s="122"/>
    </row>
    <row r="350" spans="27:28">
      <c r="AA350" s="122"/>
      <c r="AB350" s="122"/>
    </row>
    <row r="351" spans="27:28">
      <c r="AA351" s="122"/>
      <c r="AB351" s="122"/>
    </row>
    <row r="352" spans="27:28">
      <c r="AA352" s="122"/>
      <c r="AB352" s="122"/>
    </row>
    <row r="353" spans="27:28">
      <c r="AA353" s="122"/>
      <c r="AB353" s="122"/>
    </row>
    <row r="354" spans="27:28">
      <c r="AA354" s="122"/>
      <c r="AB354" s="122"/>
    </row>
    <row r="355" spans="27:28">
      <c r="AA355" s="122"/>
      <c r="AB355" s="122"/>
    </row>
    <row r="356" spans="27:28">
      <c r="AA356" s="122"/>
      <c r="AB356" s="122"/>
    </row>
    <row r="357" spans="27:28">
      <c r="AA357" s="122"/>
      <c r="AB357" s="122"/>
    </row>
    <row r="358" spans="27:28">
      <c r="AA358" s="122"/>
      <c r="AB358" s="122"/>
    </row>
    <row r="359" spans="27:28">
      <c r="AA359" s="122"/>
      <c r="AB359" s="122"/>
    </row>
    <row r="360" spans="27:28">
      <c r="AA360" s="122"/>
      <c r="AB360" s="122"/>
    </row>
    <row r="361" spans="27:28">
      <c r="AA361" s="122"/>
      <c r="AB361" s="122"/>
    </row>
    <row r="362" spans="27:28">
      <c r="AA362" s="122"/>
      <c r="AB362" s="122"/>
    </row>
    <row r="363" spans="27:28">
      <c r="AA363" s="122"/>
      <c r="AB363" s="122"/>
    </row>
    <row r="364" spans="27:28">
      <c r="AA364" s="122"/>
      <c r="AB364" s="122"/>
    </row>
    <row r="365" spans="27:28">
      <c r="AA365" s="122"/>
      <c r="AB365" s="122"/>
    </row>
    <row r="366" spans="27:28">
      <c r="AA366" s="122"/>
      <c r="AB366" s="122"/>
    </row>
    <row r="367" spans="27:28">
      <c r="AA367" s="122"/>
      <c r="AB367" s="122"/>
    </row>
    <row r="368" spans="27:28">
      <c r="AA368" s="122"/>
      <c r="AB368" s="122"/>
    </row>
    <row r="369" spans="27:28">
      <c r="AA369" s="122"/>
      <c r="AB369" s="122"/>
    </row>
    <row r="370" spans="27:28">
      <c r="AA370" s="122"/>
      <c r="AB370" s="122"/>
    </row>
    <row r="371" spans="27:28">
      <c r="AA371" s="122"/>
      <c r="AB371" s="122"/>
    </row>
    <row r="372" spans="27:28">
      <c r="AA372" s="122"/>
      <c r="AB372" s="122"/>
    </row>
    <row r="373" spans="27:28">
      <c r="AA373" s="122"/>
      <c r="AB373" s="122"/>
    </row>
    <row r="374" spans="27:28">
      <c r="AA374" s="122"/>
      <c r="AB374" s="122"/>
    </row>
    <row r="375" spans="27:28">
      <c r="AA375" s="122"/>
      <c r="AB375" s="122"/>
    </row>
    <row r="376" spans="27:28">
      <c r="AA376" s="122"/>
      <c r="AB376" s="122"/>
    </row>
    <row r="377" spans="27:28">
      <c r="AA377" s="122"/>
      <c r="AB377" s="122"/>
    </row>
    <row r="378" spans="27:28">
      <c r="AA378" s="122"/>
      <c r="AB378" s="122"/>
    </row>
    <row r="379" spans="27:28">
      <c r="AA379" s="122"/>
      <c r="AB379" s="122"/>
    </row>
    <row r="380" spans="27:28">
      <c r="AA380" s="122"/>
      <c r="AB380" s="122"/>
    </row>
    <row r="381" spans="27:28">
      <c r="AA381" s="122"/>
      <c r="AB381" s="122"/>
    </row>
    <row r="382" spans="27:28">
      <c r="AA382" s="122"/>
      <c r="AB382" s="122"/>
    </row>
    <row r="383" spans="27:28">
      <c r="AA383" s="122"/>
      <c r="AB383" s="122"/>
    </row>
    <row r="384" spans="27:28">
      <c r="AA384" s="122"/>
      <c r="AB384" s="122"/>
    </row>
    <row r="385" spans="27:28">
      <c r="AA385" s="122"/>
      <c r="AB385" s="122"/>
    </row>
    <row r="386" spans="27:28">
      <c r="AA386" s="122"/>
      <c r="AB386" s="122"/>
    </row>
    <row r="387" spans="27:28">
      <c r="AA387" s="122"/>
      <c r="AB387" s="122"/>
    </row>
    <row r="388" spans="27:28">
      <c r="AA388" s="122"/>
      <c r="AB388" s="122"/>
    </row>
    <row r="389" spans="27:28">
      <c r="AA389" s="122"/>
      <c r="AB389" s="122"/>
    </row>
    <row r="390" spans="27:28">
      <c r="AA390" s="122"/>
      <c r="AB390" s="122"/>
    </row>
    <row r="391" spans="27:28">
      <c r="AA391" s="122"/>
      <c r="AB391" s="122"/>
    </row>
    <row r="392" spans="27:28">
      <c r="AA392" s="122"/>
      <c r="AB392" s="122"/>
    </row>
    <row r="393" spans="27:28">
      <c r="AA393" s="122"/>
      <c r="AB393" s="122"/>
    </row>
    <row r="394" spans="27:28">
      <c r="AA394" s="122"/>
      <c r="AB394" s="122"/>
    </row>
    <row r="395" spans="27:28">
      <c r="AA395" s="122"/>
      <c r="AB395" s="122"/>
    </row>
    <row r="396" spans="27:28">
      <c r="AA396" s="122"/>
      <c r="AB396" s="122"/>
    </row>
    <row r="397" spans="27:28">
      <c r="AA397" s="122"/>
      <c r="AB397" s="122"/>
    </row>
    <row r="398" spans="27:28">
      <c r="AA398" s="122"/>
      <c r="AB398" s="122"/>
    </row>
    <row r="399" spans="27:28">
      <c r="AA399" s="122"/>
      <c r="AB399" s="122"/>
    </row>
    <row r="400" spans="27:28">
      <c r="AA400" s="122"/>
      <c r="AB400" s="122"/>
    </row>
    <row r="401" spans="27:28">
      <c r="AA401" s="122"/>
      <c r="AB401" s="122"/>
    </row>
    <row r="402" spans="27:28">
      <c r="AA402" s="122"/>
      <c r="AB402" s="122"/>
    </row>
    <row r="403" spans="27:28">
      <c r="AA403" s="122"/>
      <c r="AB403" s="122"/>
    </row>
    <row r="404" spans="27:28">
      <c r="AA404" s="122"/>
      <c r="AB404" s="122"/>
    </row>
    <row r="405" spans="27:28">
      <c r="AA405" s="122"/>
      <c r="AB405" s="122"/>
    </row>
    <row r="406" spans="27:28">
      <c r="AA406" s="122"/>
      <c r="AB406" s="122"/>
    </row>
    <row r="407" spans="27:28">
      <c r="AA407" s="122"/>
      <c r="AB407" s="122"/>
    </row>
    <row r="408" spans="27:28">
      <c r="AA408" s="122"/>
      <c r="AB408" s="122"/>
    </row>
    <row r="409" spans="27:28">
      <c r="AA409" s="122"/>
      <c r="AB409" s="122"/>
    </row>
    <row r="410" spans="27:28">
      <c r="AA410" s="122"/>
      <c r="AB410" s="122"/>
    </row>
    <row r="411" spans="27:28">
      <c r="AA411" s="122"/>
      <c r="AB411" s="122"/>
    </row>
    <row r="412" spans="27:28">
      <c r="AA412" s="122"/>
      <c r="AB412" s="122"/>
    </row>
    <row r="413" spans="27:28">
      <c r="AA413" s="122"/>
      <c r="AB413" s="122"/>
    </row>
    <row r="414" spans="27:28">
      <c r="AA414" s="122"/>
      <c r="AB414" s="122"/>
    </row>
    <row r="415" spans="27:28">
      <c r="AA415" s="122"/>
      <c r="AB415" s="122"/>
    </row>
    <row r="416" spans="27:28">
      <c r="AA416" s="122"/>
      <c r="AB416" s="122"/>
    </row>
    <row r="417" spans="27:28">
      <c r="AA417" s="122"/>
      <c r="AB417" s="122"/>
    </row>
    <row r="418" spans="27:28">
      <c r="AA418" s="122"/>
      <c r="AB418" s="122"/>
    </row>
    <row r="419" spans="27:28">
      <c r="AA419" s="122"/>
      <c r="AB419" s="122"/>
    </row>
    <row r="420" spans="27:28">
      <c r="AA420" s="122"/>
      <c r="AB420" s="122"/>
    </row>
    <row r="421" spans="27:28">
      <c r="AA421" s="122"/>
      <c r="AB421" s="122"/>
    </row>
    <row r="422" spans="27:28">
      <c r="AA422" s="122"/>
      <c r="AB422" s="122"/>
    </row>
    <row r="423" spans="27:28">
      <c r="AA423" s="122"/>
      <c r="AB423" s="122"/>
    </row>
    <row r="424" spans="27:28">
      <c r="AA424" s="122"/>
      <c r="AB424" s="122"/>
    </row>
    <row r="425" spans="27:28">
      <c r="AA425" s="122"/>
      <c r="AB425" s="122"/>
    </row>
    <row r="426" spans="27:28">
      <c r="AA426" s="122"/>
      <c r="AB426" s="122"/>
    </row>
    <row r="427" spans="27:28">
      <c r="AA427" s="122"/>
      <c r="AB427" s="122"/>
    </row>
    <row r="428" spans="27:28">
      <c r="AA428" s="122"/>
      <c r="AB428" s="122"/>
    </row>
    <row r="429" spans="27:28">
      <c r="AA429" s="122"/>
      <c r="AB429" s="122"/>
    </row>
    <row r="430" spans="27:28">
      <c r="AA430" s="122"/>
      <c r="AB430" s="122"/>
    </row>
    <row r="431" spans="27:28">
      <c r="AA431" s="122"/>
      <c r="AB431" s="122"/>
    </row>
    <row r="432" spans="27:28">
      <c r="AA432" s="122"/>
      <c r="AB432" s="122"/>
    </row>
    <row r="433" spans="27:28">
      <c r="AA433" s="122"/>
      <c r="AB433" s="122"/>
    </row>
    <row r="434" spans="27:28">
      <c r="AA434" s="122"/>
      <c r="AB434" s="122"/>
    </row>
    <row r="435" spans="27:28">
      <c r="AA435" s="122"/>
      <c r="AB435" s="122"/>
    </row>
    <row r="436" spans="27:28">
      <c r="AA436" s="122"/>
      <c r="AB436" s="122"/>
    </row>
    <row r="437" spans="27:28">
      <c r="AA437" s="122"/>
      <c r="AB437" s="122"/>
    </row>
    <row r="438" spans="27:28">
      <c r="AA438" s="122"/>
      <c r="AB438" s="122"/>
    </row>
    <row r="439" spans="27:28">
      <c r="AA439" s="122"/>
      <c r="AB439" s="122"/>
    </row>
    <row r="440" spans="27:28">
      <c r="AA440" s="122"/>
      <c r="AB440" s="122"/>
    </row>
    <row r="441" spans="27:28">
      <c r="AA441" s="122"/>
      <c r="AB441" s="122"/>
    </row>
    <row r="442" spans="27:28">
      <c r="AA442" s="122"/>
      <c r="AB442" s="122"/>
    </row>
    <row r="443" spans="27:28">
      <c r="AA443" s="122"/>
      <c r="AB443" s="122"/>
    </row>
    <row r="444" spans="27:28">
      <c r="AA444" s="122"/>
      <c r="AB444" s="122"/>
    </row>
    <row r="445" spans="27:28">
      <c r="AA445" s="122"/>
      <c r="AB445" s="122"/>
    </row>
    <row r="446" spans="27:28">
      <c r="AA446" s="122"/>
      <c r="AB446" s="122"/>
    </row>
    <row r="447" spans="27:28">
      <c r="AA447" s="122"/>
      <c r="AB447" s="122"/>
    </row>
    <row r="448" spans="27:28">
      <c r="AA448" s="122"/>
      <c r="AB448" s="122"/>
    </row>
    <row r="449" spans="27:28">
      <c r="AA449" s="122"/>
      <c r="AB449" s="122"/>
    </row>
    <row r="450" spans="27:28">
      <c r="AA450" s="122"/>
      <c r="AB450" s="122"/>
    </row>
    <row r="451" spans="27:28">
      <c r="AA451" s="122"/>
      <c r="AB451" s="122"/>
    </row>
    <row r="452" spans="27:28">
      <c r="AA452" s="122"/>
      <c r="AB452" s="122"/>
    </row>
    <row r="453" spans="27:28">
      <c r="AA453" s="122"/>
      <c r="AB453" s="122"/>
    </row>
    <row r="454" spans="27:28">
      <c r="AA454" s="122"/>
      <c r="AB454" s="122"/>
    </row>
    <row r="455" spans="27:28">
      <c r="AA455" s="122"/>
      <c r="AB455" s="122"/>
    </row>
    <row r="456" spans="27:28">
      <c r="AA456" s="122"/>
      <c r="AB456" s="122"/>
    </row>
    <row r="457" spans="27:28">
      <c r="AA457" s="122"/>
      <c r="AB457" s="122"/>
    </row>
    <row r="458" spans="27:28">
      <c r="AA458" s="122"/>
      <c r="AB458" s="122"/>
    </row>
    <row r="459" spans="27:28">
      <c r="AA459" s="122"/>
      <c r="AB459" s="122"/>
    </row>
    <row r="460" spans="27:28">
      <c r="AA460" s="122"/>
      <c r="AB460" s="122"/>
    </row>
    <row r="461" spans="27:28">
      <c r="AA461" s="122"/>
      <c r="AB461" s="122"/>
    </row>
    <row r="462" spans="27:28">
      <c r="AA462" s="122"/>
      <c r="AB462" s="122"/>
    </row>
    <row r="463" spans="27:28">
      <c r="AA463" s="122"/>
      <c r="AB463" s="122"/>
    </row>
    <row r="464" spans="27:28">
      <c r="AA464" s="122"/>
      <c r="AB464" s="122"/>
    </row>
    <row r="465" spans="27:28">
      <c r="AA465" s="122"/>
      <c r="AB465" s="122"/>
    </row>
    <row r="466" spans="27:28">
      <c r="AA466" s="122"/>
      <c r="AB466" s="122"/>
    </row>
    <row r="467" spans="27:28">
      <c r="AA467" s="122"/>
      <c r="AB467" s="122"/>
    </row>
    <row r="468" spans="27:28">
      <c r="AA468" s="122"/>
      <c r="AB468" s="122"/>
    </row>
    <row r="469" spans="27:28">
      <c r="AA469" s="122"/>
      <c r="AB469" s="122"/>
    </row>
    <row r="470" spans="27:28">
      <c r="AA470" s="122"/>
      <c r="AB470" s="122"/>
    </row>
    <row r="471" spans="27:28">
      <c r="AA471" s="122"/>
      <c r="AB471" s="122"/>
    </row>
    <row r="472" spans="27:28">
      <c r="AA472" s="122"/>
      <c r="AB472" s="122"/>
    </row>
    <row r="473" spans="27:28">
      <c r="AA473" s="122"/>
      <c r="AB473" s="122"/>
    </row>
    <row r="474" spans="27:28">
      <c r="AA474" s="122"/>
      <c r="AB474" s="122"/>
    </row>
    <row r="475" spans="27:28">
      <c r="AA475" s="122"/>
      <c r="AB475" s="122"/>
    </row>
    <row r="476" spans="27:28">
      <c r="AA476" s="122"/>
      <c r="AB476" s="122"/>
    </row>
    <row r="477" spans="27:28">
      <c r="AA477" s="122"/>
      <c r="AB477" s="122"/>
    </row>
    <row r="478" spans="27:28">
      <c r="AA478" s="122"/>
      <c r="AB478" s="122"/>
    </row>
    <row r="479" spans="27:28">
      <c r="AA479" s="122"/>
      <c r="AB479" s="122"/>
    </row>
    <row r="480" spans="27:28">
      <c r="AA480" s="122"/>
      <c r="AB480" s="122"/>
    </row>
    <row r="481" spans="27:28">
      <c r="AA481" s="122"/>
      <c r="AB481" s="122"/>
    </row>
    <row r="482" spans="27:28">
      <c r="AA482" s="122"/>
      <c r="AB482" s="122"/>
    </row>
    <row r="483" spans="27:28">
      <c r="AA483" s="122"/>
      <c r="AB483" s="122"/>
    </row>
    <row r="484" spans="27:28">
      <c r="AA484" s="122"/>
      <c r="AB484" s="122"/>
    </row>
    <row r="485" spans="27:28">
      <c r="AA485" s="122"/>
      <c r="AB485" s="122"/>
    </row>
    <row r="486" spans="27:28">
      <c r="AA486" s="122"/>
      <c r="AB486" s="122"/>
    </row>
    <row r="487" spans="27:28">
      <c r="AA487" s="122"/>
      <c r="AB487" s="122"/>
    </row>
    <row r="488" spans="27:28">
      <c r="AA488" s="122"/>
      <c r="AB488" s="122"/>
    </row>
    <row r="489" spans="27:28">
      <c r="AA489" s="122"/>
      <c r="AB489" s="122"/>
    </row>
    <row r="490" spans="27:28">
      <c r="AA490" s="122"/>
      <c r="AB490" s="122"/>
    </row>
    <row r="491" spans="27:28">
      <c r="AA491" s="122"/>
      <c r="AB491" s="122"/>
    </row>
    <row r="492" spans="27:28">
      <c r="AA492" s="122"/>
      <c r="AB492" s="122"/>
    </row>
    <row r="493" spans="27:28">
      <c r="AA493" s="122"/>
      <c r="AB493" s="122"/>
    </row>
    <row r="494" spans="27:28">
      <c r="AA494" s="122"/>
      <c r="AB494" s="122"/>
    </row>
    <row r="495" spans="27:28">
      <c r="AA495" s="122"/>
      <c r="AB495" s="122"/>
    </row>
    <row r="496" spans="27:28">
      <c r="AA496" s="122"/>
      <c r="AB496" s="122"/>
    </row>
    <row r="497" spans="27:28">
      <c r="AA497" s="122"/>
      <c r="AB497" s="122"/>
    </row>
    <row r="498" spans="27:28">
      <c r="AA498" s="122"/>
      <c r="AB498" s="122"/>
    </row>
    <row r="499" spans="27:28">
      <c r="AA499" s="122"/>
      <c r="AB499" s="122"/>
    </row>
    <row r="500" spans="27:28">
      <c r="AA500" s="122"/>
      <c r="AB500" s="122"/>
    </row>
    <row r="501" spans="27:28">
      <c r="AA501" s="122"/>
      <c r="AB501" s="122"/>
    </row>
    <row r="502" spans="27:28">
      <c r="AA502" s="122"/>
      <c r="AB502" s="122"/>
    </row>
    <row r="503" spans="27:28">
      <c r="AA503" s="122"/>
      <c r="AB503" s="122"/>
    </row>
    <row r="504" spans="27:28">
      <c r="AA504" s="122"/>
      <c r="AB504" s="122"/>
    </row>
    <row r="505" spans="27:28">
      <c r="AA505" s="122"/>
      <c r="AB505" s="122"/>
    </row>
    <row r="506" spans="27:28">
      <c r="AA506" s="122"/>
      <c r="AB506" s="122"/>
    </row>
    <row r="507" spans="27:28">
      <c r="AA507" s="122"/>
      <c r="AB507" s="122"/>
    </row>
    <row r="508" spans="27:28">
      <c r="AA508" s="122"/>
      <c r="AB508" s="122"/>
    </row>
    <row r="509" spans="27:28">
      <c r="AA509" s="122"/>
      <c r="AB509" s="122"/>
    </row>
    <row r="510" spans="27:28">
      <c r="AA510" s="122"/>
      <c r="AB510" s="122"/>
    </row>
    <row r="511" spans="27:28">
      <c r="AA511" s="122"/>
      <c r="AB511" s="122"/>
    </row>
    <row r="512" spans="27:28">
      <c r="AA512" s="122"/>
      <c r="AB512" s="122"/>
    </row>
    <row r="513" spans="27:28">
      <c r="AA513" s="122"/>
      <c r="AB513" s="122"/>
    </row>
    <row r="514" spans="27:28">
      <c r="AA514" s="122"/>
      <c r="AB514" s="122"/>
    </row>
    <row r="515" spans="27:28">
      <c r="AA515" s="122"/>
      <c r="AB515" s="122"/>
    </row>
    <row r="516" spans="27:28">
      <c r="AA516" s="122"/>
      <c r="AB516" s="122"/>
    </row>
    <row r="517" spans="27:28">
      <c r="AA517" s="122"/>
      <c r="AB517" s="122"/>
    </row>
    <row r="518" spans="27:28">
      <c r="AA518" s="122"/>
      <c r="AB518" s="122"/>
    </row>
    <row r="519" spans="27:28">
      <c r="AA519" s="122"/>
      <c r="AB519" s="122"/>
    </row>
    <row r="520" spans="27:28">
      <c r="AA520" s="122"/>
      <c r="AB520" s="122"/>
    </row>
    <row r="521" spans="27:28">
      <c r="AA521" s="122"/>
      <c r="AB521" s="122"/>
    </row>
    <row r="522" spans="27:28">
      <c r="AA522" s="122"/>
      <c r="AB522" s="122"/>
    </row>
    <row r="523" spans="27:28">
      <c r="AA523" s="122"/>
      <c r="AB523" s="122"/>
    </row>
    <row r="524" spans="27:28">
      <c r="AA524" s="122"/>
      <c r="AB524" s="122"/>
    </row>
    <row r="525" spans="27:28">
      <c r="AA525" s="122"/>
      <c r="AB525" s="122"/>
    </row>
    <row r="526" spans="27:28">
      <c r="AA526" s="122"/>
      <c r="AB526" s="122"/>
    </row>
    <row r="527" spans="27:28">
      <c r="AA527" s="122"/>
      <c r="AB527" s="122"/>
    </row>
    <row r="528" spans="27:28">
      <c r="AA528" s="122"/>
      <c r="AB528" s="122"/>
    </row>
    <row r="529" spans="27:28">
      <c r="AA529" s="122"/>
      <c r="AB529" s="122"/>
    </row>
    <row r="530" spans="27:28">
      <c r="AA530" s="122"/>
      <c r="AB530" s="122"/>
    </row>
    <row r="531" spans="27:28">
      <c r="AA531" s="122"/>
      <c r="AB531" s="122"/>
    </row>
    <row r="532" spans="27:28">
      <c r="AA532" s="122"/>
      <c r="AB532" s="122"/>
    </row>
    <row r="533" spans="27:28">
      <c r="AA533" s="122"/>
      <c r="AB533" s="122"/>
    </row>
    <row r="534" spans="27:28">
      <c r="AA534" s="122"/>
      <c r="AB534" s="122"/>
    </row>
    <row r="535" spans="27:28">
      <c r="AA535" s="122"/>
      <c r="AB535" s="122"/>
    </row>
    <row r="536" spans="27:28">
      <c r="AA536" s="122"/>
      <c r="AB536" s="122"/>
    </row>
    <row r="537" spans="27:28">
      <c r="AA537" s="122"/>
      <c r="AB537" s="122"/>
    </row>
    <row r="538" spans="27:28">
      <c r="AA538" s="122"/>
      <c r="AB538" s="122"/>
    </row>
    <row r="539" spans="27:28">
      <c r="AA539" s="122"/>
      <c r="AB539" s="122"/>
    </row>
    <row r="540" spans="27:28">
      <c r="AA540" s="122"/>
      <c r="AB540" s="122"/>
    </row>
    <row r="541" spans="27:28">
      <c r="AA541" s="122"/>
      <c r="AB541" s="122"/>
    </row>
    <row r="542" spans="27:28">
      <c r="AA542" s="122"/>
      <c r="AB542" s="122"/>
    </row>
    <row r="543" spans="27:28">
      <c r="AA543" s="122"/>
      <c r="AB543" s="122"/>
    </row>
    <row r="544" spans="27:28">
      <c r="AA544" s="122"/>
      <c r="AB544" s="122"/>
    </row>
    <row r="545" spans="27:28">
      <c r="AA545" s="122"/>
      <c r="AB545" s="122"/>
    </row>
    <row r="546" spans="27:28">
      <c r="AA546" s="122"/>
      <c r="AB546" s="122"/>
    </row>
    <row r="547" spans="27:28">
      <c r="AA547" s="122"/>
      <c r="AB547" s="122"/>
    </row>
    <row r="548" spans="27:28">
      <c r="AA548" s="122"/>
      <c r="AB548" s="122"/>
    </row>
    <row r="549" spans="27:28">
      <c r="AA549" s="122"/>
      <c r="AB549" s="122"/>
    </row>
    <row r="550" spans="27:28">
      <c r="AA550" s="122"/>
      <c r="AB550" s="122"/>
    </row>
    <row r="551" spans="27:28">
      <c r="AA551" s="122"/>
      <c r="AB551" s="122"/>
    </row>
    <row r="552" spans="27:28">
      <c r="AA552" s="122"/>
      <c r="AB552" s="122"/>
    </row>
    <row r="553" spans="27:28">
      <c r="AA553" s="122"/>
      <c r="AB553" s="122"/>
    </row>
    <row r="554" spans="27:28">
      <c r="AA554" s="122"/>
      <c r="AB554" s="122"/>
    </row>
    <row r="555" spans="27:28">
      <c r="AA555" s="122"/>
      <c r="AB555" s="122"/>
    </row>
    <row r="556" spans="27:28">
      <c r="AA556" s="122"/>
      <c r="AB556" s="122"/>
    </row>
    <row r="557" spans="27:28">
      <c r="AA557" s="122"/>
      <c r="AB557" s="122"/>
    </row>
    <row r="558" spans="27:28">
      <c r="AA558" s="122"/>
      <c r="AB558" s="122"/>
    </row>
    <row r="559" spans="27:28">
      <c r="AA559" s="122"/>
      <c r="AB559" s="122"/>
    </row>
    <row r="560" spans="27:28">
      <c r="AA560" s="122"/>
      <c r="AB560" s="122"/>
    </row>
    <row r="561" spans="27:28">
      <c r="AA561" s="122"/>
      <c r="AB561" s="122"/>
    </row>
    <row r="562" spans="27:28">
      <c r="AA562" s="122"/>
      <c r="AB562" s="122"/>
    </row>
    <row r="563" spans="27:28">
      <c r="AA563" s="122"/>
      <c r="AB563" s="122"/>
    </row>
    <row r="564" spans="27:28">
      <c r="AA564" s="122"/>
      <c r="AB564" s="122"/>
    </row>
    <row r="565" spans="27:28">
      <c r="AA565" s="122"/>
      <c r="AB565" s="122"/>
    </row>
    <row r="566" spans="27:28">
      <c r="AA566" s="122"/>
      <c r="AB566" s="122"/>
    </row>
    <row r="567" spans="27:28">
      <c r="AA567" s="122"/>
      <c r="AB567" s="122"/>
    </row>
    <row r="568" spans="27:28">
      <c r="AA568" s="122"/>
      <c r="AB568" s="122"/>
    </row>
    <row r="569" spans="27:28">
      <c r="AA569" s="122"/>
      <c r="AB569" s="122"/>
    </row>
    <row r="570" spans="27:28">
      <c r="AA570" s="122"/>
      <c r="AB570" s="122"/>
    </row>
    <row r="571" spans="27:28">
      <c r="AA571" s="122"/>
      <c r="AB571" s="122"/>
    </row>
    <row r="572" spans="27:28">
      <c r="AA572" s="122"/>
      <c r="AB572" s="122"/>
    </row>
    <row r="573" spans="27:28">
      <c r="AA573" s="122"/>
      <c r="AB573" s="122"/>
    </row>
    <row r="574" spans="27:28">
      <c r="AA574" s="122"/>
      <c r="AB574" s="122"/>
    </row>
    <row r="575" spans="27:28">
      <c r="AA575" s="122"/>
      <c r="AB575" s="122"/>
    </row>
    <row r="576" spans="27:28">
      <c r="AA576" s="122"/>
      <c r="AB576" s="122"/>
    </row>
    <row r="577" spans="27:28">
      <c r="AA577" s="122"/>
      <c r="AB577" s="122"/>
    </row>
    <row r="578" spans="27:28">
      <c r="AA578" s="122"/>
      <c r="AB578" s="122"/>
    </row>
    <row r="579" spans="27:28">
      <c r="AA579" s="122"/>
      <c r="AB579" s="122"/>
    </row>
    <row r="580" spans="27:28">
      <c r="AA580" s="122"/>
      <c r="AB580" s="122"/>
    </row>
    <row r="581" spans="27:28">
      <c r="AA581" s="122"/>
      <c r="AB581" s="122"/>
    </row>
    <row r="582" spans="27:28">
      <c r="AA582" s="122"/>
      <c r="AB582" s="122"/>
    </row>
    <row r="583" spans="27:28">
      <c r="AA583" s="122"/>
      <c r="AB583" s="122"/>
    </row>
    <row r="584" spans="27:28">
      <c r="AA584" s="122"/>
      <c r="AB584" s="122"/>
    </row>
    <row r="585" spans="27:28">
      <c r="AA585" s="122"/>
      <c r="AB585" s="122"/>
    </row>
    <row r="586" spans="27:28">
      <c r="AA586" s="122"/>
      <c r="AB586" s="122"/>
    </row>
    <row r="587" spans="27:28">
      <c r="AA587" s="122"/>
      <c r="AB587" s="122"/>
    </row>
    <row r="588" spans="27:28">
      <c r="AA588" s="122"/>
      <c r="AB588" s="122"/>
    </row>
    <row r="589" spans="27:28">
      <c r="AA589" s="122"/>
      <c r="AB589" s="122"/>
    </row>
    <row r="590" spans="27:28">
      <c r="AA590" s="122"/>
      <c r="AB590" s="122"/>
    </row>
    <row r="591" spans="27:28">
      <c r="AA591" s="122"/>
      <c r="AB591" s="122"/>
    </row>
    <row r="592" spans="27:28">
      <c r="AA592" s="122"/>
      <c r="AB592" s="122"/>
    </row>
    <row r="593" spans="27:28">
      <c r="AA593" s="122"/>
      <c r="AB593" s="122"/>
    </row>
    <row r="594" spans="27:28">
      <c r="AA594" s="122"/>
      <c r="AB594" s="122"/>
    </row>
    <row r="595" spans="27:28">
      <c r="AA595" s="122"/>
      <c r="AB595" s="122"/>
    </row>
    <row r="596" spans="27:28">
      <c r="AA596" s="122"/>
      <c r="AB596" s="122"/>
    </row>
    <row r="597" spans="27:28">
      <c r="AA597" s="122"/>
      <c r="AB597" s="122"/>
    </row>
    <row r="598" spans="27:28">
      <c r="AA598" s="122"/>
      <c r="AB598" s="122"/>
    </row>
    <row r="599" spans="27:28">
      <c r="AA599" s="122"/>
      <c r="AB599" s="122"/>
    </row>
    <row r="600" spans="27:28">
      <c r="AA600" s="122"/>
      <c r="AB600" s="122"/>
    </row>
    <row r="601" spans="27:28">
      <c r="AA601" s="122"/>
      <c r="AB601" s="122"/>
    </row>
    <row r="602" spans="27:28">
      <c r="AA602" s="122"/>
      <c r="AB602" s="122"/>
    </row>
    <row r="603" spans="27:28">
      <c r="AA603" s="122"/>
      <c r="AB603" s="122"/>
    </row>
    <row r="604" spans="27:28">
      <c r="AA604" s="122"/>
      <c r="AB604" s="122"/>
    </row>
    <row r="605" spans="27:28">
      <c r="AA605" s="122"/>
      <c r="AB605" s="122"/>
    </row>
  </sheetData>
  <mergeCells count="3">
    <mergeCell ref="B4:C4"/>
    <mergeCell ref="A2:H3"/>
    <mergeCell ref="Q2:R3"/>
  </mergeCells>
  <printOptions horizontalCentered="1" verticalCentered="1"/>
  <pageMargins left="1" right="0.5" top="0.75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Teacher</vt:lpstr>
      <vt:lpstr>Teacher!Print_Area</vt:lpstr>
    </vt:vector>
  </TitlesOfParts>
  <Company>MISD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Jones</dc:creator>
  <cp:lastModifiedBy>Laura Jobe</cp:lastModifiedBy>
  <cp:lastPrinted>2020-08-18T21:24:49Z</cp:lastPrinted>
  <dcterms:created xsi:type="dcterms:W3CDTF">2000-01-10T16:02:48Z</dcterms:created>
  <dcterms:modified xsi:type="dcterms:W3CDTF">2020-08-19T14:43:16Z</dcterms:modified>
</cp:coreProperties>
</file>